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sc\Documents\電子情報掲示板_関連\01＿電子掲示板依頼管理\01_掲載依頼書\"/>
    </mc:Choice>
  </mc:AlternateContent>
  <xr:revisionPtr revIDLastSave="0" documentId="13_ncr:1_{36FE12E9-F1EA-4726-A925-1AC90CAC1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依頼書" sheetId="2" r:id="rId1"/>
  </sheets>
  <definedNames>
    <definedName name="_xlnm.Print_Area" localSheetId="0">掲載依頼書!$A$1:$O$49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40" i="2" l="1"/>
  <c r="L49" i="2"/>
  <c r="P18" i="2"/>
  <c r="O22" i="2"/>
  <c r="O21" i="2"/>
  <c r="O19" i="2"/>
  <c r="O18" i="2"/>
  <c r="L13" i="2"/>
  <c r="J13" i="2"/>
  <c r="L12" i="2"/>
  <c r="J12" i="2"/>
  <c r="O20" i="2"/>
  <c r="P19" i="2"/>
  <c r="P22" i="2"/>
  <c r="P21" i="2"/>
  <c r="N13" i="2" l="1"/>
  <c r="N11" i="2" s="1"/>
  <c r="P20" i="2"/>
</calcChain>
</file>

<file path=xl/sharedStrings.xml><?xml version="1.0" encoding="utf-8"?>
<sst xmlns="http://schemas.openxmlformats.org/spreadsheetml/2006/main" count="61" uniqueCount="59">
  <si>
    <t>掲載依頼者</t>
    <phoneticPr fontId="1"/>
  </si>
  <si>
    <t>掲載期間</t>
    <phoneticPr fontId="1"/>
  </si>
  <si>
    <t>1行目</t>
    <phoneticPr fontId="1"/>
  </si>
  <si>
    <t>2行目</t>
  </si>
  <si>
    <t>3行目</t>
  </si>
  <si>
    <t>タイトル</t>
    <phoneticPr fontId="1"/>
  </si>
  <si>
    <t>レ</t>
    <phoneticPr fontId="1"/>
  </si>
  <si>
    <t>←りんくうキャンパス（2台すべて）</t>
    <phoneticPr fontId="1"/>
  </si>
  <si>
    <t>日間</t>
    <rPh sb="0" eb="2">
      <t>ニチカン</t>
    </rPh>
    <phoneticPr fontId="1"/>
  </si>
  <si>
    <r>
      <t>←1行目は目次と同じ内容です。</t>
    </r>
    <r>
      <rPr>
        <sz val="10.5"/>
        <color indexed="10"/>
        <rFont val="ＭＳ Ｐゴシック"/>
        <family val="3"/>
        <charset val="128"/>
      </rPr>
      <t>（セル縮小設定）</t>
    </r>
    <rPh sb="2" eb="4">
      <t>ギョウメ</t>
    </rPh>
    <rPh sb="5" eb="7">
      <t>モクジ</t>
    </rPh>
    <rPh sb="8" eb="9">
      <t>オナ</t>
    </rPh>
    <rPh sb="10" eb="12">
      <t>ナイヨウ</t>
    </rPh>
    <rPh sb="18" eb="20">
      <t>シュクショウ</t>
    </rPh>
    <rPh sb="20" eb="22">
      <t>セッテイ</t>
    </rPh>
    <phoneticPr fontId="1"/>
  </si>
  <si>
    <t>掲載内容　</t>
    <rPh sb="0" eb="2">
      <t>ケイサイ</t>
    </rPh>
    <phoneticPr fontId="1"/>
  </si>
  <si>
    <r>
      <t>↓掲示場所（必ず</t>
    </r>
    <r>
      <rPr>
        <sz val="10.5"/>
        <rFont val="ＭＳ Ｐゴシック"/>
        <family val="3"/>
        <charset val="128"/>
      </rPr>
      <t>該当箇所に　”</t>
    </r>
    <r>
      <rPr>
        <b/>
        <sz val="10.5"/>
        <rFont val="ＭＳ Ｐゴシック"/>
        <family val="3"/>
        <charset val="128"/>
      </rPr>
      <t>レ</t>
    </r>
    <r>
      <rPr>
        <sz val="10.5"/>
        <rFont val="ＭＳ Ｐゴシック"/>
        <family val="3"/>
        <charset val="128"/>
      </rPr>
      <t>”チェックしてください。必須</t>
    </r>
    <r>
      <rPr>
        <b/>
        <sz val="10.5"/>
        <rFont val="ＭＳ Ｐゴシック"/>
        <family val="3"/>
        <charset val="128"/>
      </rPr>
      <t>）</t>
    </r>
    <rPh sb="1" eb="3">
      <t>ケイジ</t>
    </rPh>
    <rPh sb="3" eb="5">
      <t>バショ</t>
    </rPh>
    <rPh sb="6" eb="7">
      <t>カナラ</t>
    </rPh>
    <rPh sb="28" eb="30">
      <t>ヒッス</t>
    </rPh>
    <phoneticPr fontId="1"/>
  </si>
  <si>
    <r>
      <t>←</t>
    </r>
    <r>
      <rPr>
        <b/>
        <sz val="10.5"/>
        <rFont val="ＭＳ Ｐゴシック"/>
        <family val="3"/>
        <charset val="128"/>
      </rPr>
      <t>別添資料あり</t>
    </r>
    <r>
      <rPr>
        <sz val="10.5"/>
        <rFont val="ＭＳ Ｐゴシック"/>
        <family val="3"/>
        <charset val="128"/>
      </rPr>
      <t>の場合は、左記欄に”レ”チェックしてください</t>
    </r>
    <rPh sb="12" eb="14">
      <t>サキ</t>
    </rPh>
    <rPh sb="14" eb="15">
      <t>ラン</t>
    </rPh>
    <phoneticPr fontId="1"/>
  </si>
  <si>
    <r>
      <t>←</t>
    </r>
    <r>
      <rPr>
        <b/>
        <sz val="10.5"/>
        <rFont val="ＭＳ Ｐゴシック"/>
        <family val="3"/>
        <charset val="128"/>
      </rPr>
      <t>目次と同じ</t>
    </r>
    <r>
      <rPr>
        <sz val="10.5"/>
        <rFont val="ＭＳ Ｐゴシック"/>
        <family val="3"/>
        <charset val="128"/>
      </rPr>
      <t>場合は、左記欄に”レ”チェックしてください</t>
    </r>
    <rPh sb="4" eb="5">
      <t>オナ</t>
    </rPh>
    <rPh sb="10" eb="12">
      <t>サキ</t>
    </rPh>
    <rPh sb="12" eb="13">
      <t>ラン</t>
    </rPh>
    <phoneticPr fontId="1"/>
  </si>
  <si>
    <t>A13棟（サイエンス棟）　1台</t>
    <phoneticPr fontId="1"/>
  </si>
  <si>
    <t>B15棟（シエル）　1台</t>
    <phoneticPr fontId="1"/>
  </si>
  <si>
    <t>B13棟（シュライク）左　１台</t>
    <rPh sb="11" eb="12">
      <t>ヒダリ</t>
    </rPh>
    <phoneticPr fontId="1"/>
  </si>
  <si>
    <t>B13棟（シュライク）右　１台</t>
    <rPh sb="11" eb="12">
      <t>ミギ</t>
    </rPh>
    <phoneticPr fontId="1"/>
  </si>
  <si>
    <r>
      <t>B3棟（総合教育研究棟）</t>
    </r>
    <r>
      <rPr>
        <sz val="6"/>
        <rFont val="ＭＳ Ｐゴシック"/>
        <family val="3"/>
        <charset val="128"/>
      </rPr>
      <t>学生会館側</t>
    </r>
    <r>
      <rPr>
        <sz val="10.5"/>
        <rFont val="ＭＳ Ｐゴシック"/>
        <family val="3"/>
        <charset val="128"/>
      </rPr>
      <t>　１台</t>
    </r>
    <rPh sb="12" eb="14">
      <t>ガクセイ</t>
    </rPh>
    <rPh sb="14" eb="16">
      <t>カイカン</t>
    </rPh>
    <rPh sb="16" eb="17">
      <t>ガワ</t>
    </rPh>
    <phoneticPr fontId="1"/>
  </si>
  <si>
    <r>
      <t>B3棟（総合教育研究棟）</t>
    </r>
    <r>
      <rPr>
        <sz val="6"/>
        <rFont val="ＭＳ Ｐゴシック"/>
        <family val="3"/>
        <charset val="128"/>
      </rPr>
      <t>Ｕﾎｰﾙ側</t>
    </r>
    <r>
      <rPr>
        <sz val="10.5"/>
        <rFont val="ＭＳ Ｐゴシック"/>
        <family val="3"/>
        <charset val="128"/>
      </rPr>
      <t>　１台</t>
    </r>
    <rPh sb="16" eb="17">
      <t>ガワ</t>
    </rPh>
    <phoneticPr fontId="1"/>
  </si>
  <si>
    <t>１階玄関ロビー　１台</t>
    <phoneticPr fontId="1"/>
  </si>
  <si>
    <r>
      <t>C5棟（</t>
    </r>
    <r>
      <rPr>
        <sz val="10"/>
        <rFont val="ＭＳ Ｐゴシック"/>
        <family val="3"/>
        <charset val="128"/>
      </rPr>
      <t>学術情報センター</t>
    </r>
    <r>
      <rPr>
        <sz val="10.5"/>
        <rFont val="ＭＳ Ｐゴシック"/>
        <family val="3"/>
        <charset val="128"/>
      </rPr>
      <t>）　１台</t>
    </r>
    <rPh sb="4" eb="6">
      <t>ガクジュツ</t>
    </rPh>
    <rPh sb="6" eb="8">
      <t>ジョウホウ</t>
    </rPh>
    <phoneticPr fontId="1"/>
  </si>
  <si>
    <t>月</t>
    <rPh sb="0" eb="1">
      <t>ゲツ</t>
    </rPh>
    <phoneticPr fontId="1"/>
  </si>
  <si>
    <t>※</t>
    <phoneticPr fontId="1"/>
  </si>
  <si>
    <t>←特に間違いの
　無いように！</t>
    <rPh sb="1" eb="2">
      <t>トク</t>
    </rPh>
    <rPh sb="3" eb="5">
      <t>マチガ</t>
    </rPh>
    <rPh sb="9" eb="10">
      <t>ナ</t>
    </rPh>
    <phoneticPr fontId="1"/>
  </si>
  <si>
    <r>
      <t>※</t>
    </r>
    <r>
      <rPr>
        <b/>
        <sz val="10.5"/>
        <color indexed="10"/>
        <rFont val="ＭＳ Ｐゴシック"/>
        <family val="3"/>
        <charset val="128"/>
      </rPr>
      <t>1行は全角で１７文字以内が目安です</t>
    </r>
    <r>
      <rPr>
        <sz val="10.5"/>
        <color indexed="10"/>
        <rFont val="ＭＳ Ｐゴシック"/>
        <family val="3"/>
        <charset val="128"/>
      </rPr>
      <t>！</t>
    </r>
    <r>
      <rPr>
        <sz val="8"/>
        <rFont val="ＭＳ Ｐゴシック"/>
        <family val="3"/>
        <charset val="128"/>
      </rPr>
      <t>文字数が超えても入力できますが</t>
    </r>
    <r>
      <rPr>
        <sz val="8"/>
        <color indexed="8"/>
        <rFont val="ＭＳ Ｐゴシック"/>
        <family val="3"/>
        <charset val="128"/>
      </rPr>
      <t>、掲示板の文字サイズが小さくなります。</t>
    </r>
    <rPh sb="4" eb="6">
      <t>ゼンカク</t>
    </rPh>
    <rPh sb="9" eb="11">
      <t>モジ</t>
    </rPh>
    <rPh sb="11" eb="13">
      <t>イナイ</t>
    </rPh>
    <rPh sb="14" eb="16">
      <t>メヤス</t>
    </rPh>
    <rPh sb="19" eb="21">
      <t>モジ</t>
    </rPh>
    <rPh sb="21" eb="22">
      <t>スウ</t>
    </rPh>
    <rPh sb="23" eb="24">
      <t>コ</t>
    </rPh>
    <rPh sb="27" eb="29">
      <t>ニュウリョク</t>
    </rPh>
    <rPh sb="35" eb="37">
      <t>ケイジ</t>
    </rPh>
    <rPh sb="37" eb="38">
      <t>バン</t>
    </rPh>
    <rPh sb="39" eb="41">
      <t>モジ</t>
    </rPh>
    <rPh sb="45" eb="46">
      <t>チイ</t>
    </rPh>
    <phoneticPr fontId="1"/>
  </si>
  <si>
    <r>
      <t>年</t>
    </r>
    <r>
      <rPr>
        <sz val="6"/>
        <rFont val="ＭＳ Ｐゴシック"/>
        <family val="3"/>
        <charset val="128"/>
      </rPr>
      <t>(西暦)</t>
    </r>
    <rPh sb="0" eb="1">
      <t>ネン</t>
    </rPh>
    <rPh sb="2" eb="4">
      <t>セイレキ</t>
    </rPh>
    <phoneticPr fontId="1"/>
  </si>
  <si>
    <t>※日付チェック</t>
    <rPh sb="1" eb="3">
      <t>ヒヅケ</t>
    </rPh>
    <phoneticPr fontId="1"/>
  </si>
  <si>
    <t>なお、掲載アップ完了時に依頼者の　E-mail　に連絡します。→</t>
    <rPh sb="8" eb="10">
      <t>カンリョウ</t>
    </rPh>
    <rPh sb="12" eb="14">
      <t>イライ</t>
    </rPh>
    <rPh sb="14" eb="15">
      <t>シャ</t>
    </rPh>
    <rPh sb="25" eb="27">
      <t>レンラク</t>
    </rPh>
    <phoneticPr fontId="1"/>
  </si>
  <si>
    <r>
      <t xml:space="preserve">電子情報掲示板掲載情報 </t>
    </r>
    <r>
      <rPr>
        <b/>
        <sz val="10.5"/>
        <rFont val="ＭＳ Ｐゴシック"/>
        <family val="3"/>
        <charset val="128"/>
      </rPr>
      <t>（ヘッドライン情報）</t>
    </r>
    <phoneticPr fontId="1"/>
  </si>
  <si>
    <t>文字数チェック</t>
    <rPh sb="0" eb="3">
      <t>モジスウ</t>
    </rPh>
    <phoneticPr fontId="1"/>
  </si>
  <si>
    <t>日まで</t>
    <rPh sb="0" eb="1">
      <t>ヒ</t>
    </rPh>
    <phoneticPr fontId="1"/>
  </si>
  <si>
    <t>日より</t>
    <rPh sb="0" eb="1">
      <t>ヒ</t>
    </rPh>
    <phoneticPr fontId="1"/>
  </si>
  <si>
    <r>
      <t>←</t>
    </r>
    <r>
      <rPr>
        <b/>
        <sz val="10.5"/>
        <rFont val="ＭＳ Ｐゴシック"/>
        <family val="3"/>
        <charset val="128"/>
      </rPr>
      <t>項目３の【掲載内容】と同じ</t>
    </r>
    <r>
      <rPr>
        <sz val="10.5"/>
        <rFont val="ＭＳ Ｐゴシック"/>
        <family val="3"/>
        <charset val="128"/>
      </rPr>
      <t>場合は、左記欄に”レ”チェックしてください　＋　【下記入力文】を追加</t>
    </r>
    <rPh sb="1" eb="3">
      <t>コウモク</t>
    </rPh>
    <rPh sb="6" eb="8">
      <t>ケイサイ</t>
    </rPh>
    <rPh sb="8" eb="10">
      <t>ナイヨウ</t>
    </rPh>
    <rPh sb="12" eb="13">
      <t>オナ</t>
    </rPh>
    <rPh sb="18" eb="20">
      <t>サキ</t>
    </rPh>
    <rPh sb="20" eb="21">
      <t>ラン</t>
    </rPh>
    <rPh sb="39" eb="41">
      <t>カキ</t>
    </rPh>
    <rPh sb="41" eb="43">
      <t>ニュウリョク</t>
    </rPh>
    <rPh sb="43" eb="44">
      <t>ブン</t>
    </rPh>
    <rPh sb="46" eb="48">
      <t>ツイカ</t>
    </rPh>
    <phoneticPr fontId="1"/>
  </si>
  <si>
    <r>
      <t xml:space="preserve">学籍番号
</t>
    </r>
    <r>
      <rPr>
        <sz val="7"/>
        <rFont val="ＭＳ Ｐゴシック"/>
        <family val="3"/>
        <charset val="128"/>
      </rPr>
      <t>（学生のみ）</t>
    </r>
    <rPh sb="6" eb="8">
      <t>ガクセイ</t>
    </rPh>
    <phoneticPr fontId="1"/>
  </si>
  <si>
    <r>
      <t>※　</t>
    </r>
    <r>
      <rPr>
        <b/>
        <u/>
        <sz val="10"/>
        <rFont val="ＭＳ Ｐゴシック"/>
        <family val="3"/>
        <charset val="128"/>
      </rPr>
      <t>太枠</t>
    </r>
    <r>
      <rPr>
        <u/>
        <sz val="10"/>
        <rFont val="ＭＳ Ｐゴシック"/>
        <family val="3"/>
        <charset val="128"/>
      </rPr>
      <t>が入力エリアです。日付入力や"レ"チェックする場合は▼プルダウンメニューより選択してください。</t>
    </r>
    <rPh sb="2" eb="4">
      <t>フトワク</t>
    </rPh>
    <rPh sb="5" eb="7">
      <t>ニュウリョク</t>
    </rPh>
    <rPh sb="13" eb="15">
      <t>ヒヅケ</t>
    </rPh>
    <rPh sb="15" eb="17">
      <t>ニュウリョク</t>
    </rPh>
    <rPh sb="27" eb="29">
      <t>バアイ</t>
    </rPh>
    <rPh sb="42" eb="44">
      <t>センタク</t>
    </rPh>
    <phoneticPr fontId="1"/>
  </si>
  <si>
    <r>
      <t>開始日</t>
    </r>
    <r>
      <rPr>
        <b/>
        <sz val="6"/>
        <rFont val="ＭＳ Ｐゴシック"/>
        <family val="3"/>
        <charset val="128"/>
      </rPr>
      <t>(必須）</t>
    </r>
    <rPh sb="4" eb="6">
      <t>ヒッス</t>
    </rPh>
    <phoneticPr fontId="1"/>
  </si>
  <si>
    <r>
      <t>終了日</t>
    </r>
    <r>
      <rPr>
        <b/>
        <sz val="6"/>
        <rFont val="ＭＳ Ｐゴシック"/>
        <family val="3"/>
        <charset val="128"/>
      </rPr>
      <t>(必須)</t>
    </r>
    <rPh sb="4" eb="6">
      <t>ヒッス</t>
    </rPh>
    <phoneticPr fontId="1"/>
  </si>
  <si>
    <r>
      <t>発信者名称</t>
    </r>
    <r>
      <rPr>
        <b/>
        <sz val="6"/>
        <rFont val="ＭＳ Ｐゴシック"/>
        <family val="3"/>
        <charset val="128"/>
      </rPr>
      <t>(必須）</t>
    </r>
    <rPh sb="6" eb="8">
      <t>ヒッス</t>
    </rPh>
    <phoneticPr fontId="1"/>
  </si>
  <si>
    <r>
      <t>所属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</si>
  <si>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氏名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</si>
  <si>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E-mail</t>
    </r>
    <r>
      <rPr>
        <b/>
        <sz val="6"/>
        <rFont val="ＭＳ Ｐゴシック"/>
        <family val="3"/>
        <charset val="128"/>
      </rPr>
      <t xml:space="preserve"> (必須)</t>
    </r>
    <rPh sb="8" eb="10">
      <t>ヒッス</t>
    </rPh>
    <phoneticPr fontId="1"/>
  </si>
  <si>
    <r>
      <t>B17棟</t>
    </r>
    <r>
      <rPr>
        <sz val="8"/>
        <rFont val="ＭＳ Ｐゴシック"/>
        <family val="3"/>
        <charset val="128"/>
      </rPr>
      <t xml:space="preserve">(国際交流会館 I-wing　1階ロビー） </t>
    </r>
    <r>
      <rPr>
        <sz val="10.5"/>
        <rFont val="ＭＳ Ｐゴシック"/>
        <family val="3"/>
        <charset val="128"/>
      </rPr>
      <t>１台</t>
    </r>
    <rPh sb="3" eb="4">
      <t>トウ</t>
    </rPh>
    <rPh sb="5" eb="7">
      <t>コクサイ</t>
    </rPh>
    <rPh sb="7" eb="9">
      <t>コウリュウ</t>
    </rPh>
    <rPh sb="9" eb="11">
      <t>カイカン</t>
    </rPh>
    <rPh sb="20" eb="21">
      <t>カイ</t>
    </rPh>
    <rPh sb="27" eb="28">
      <t>ダイ</t>
    </rPh>
    <phoneticPr fontId="1"/>
  </si>
  <si>
    <t>B12棟（食堂）　２台</t>
    <rPh sb="5" eb="7">
      <t>ショクドウ</t>
    </rPh>
    <phoneticPr fontId="1"/>
  </si>
  <si>
    <t>C10棟（先端科学研究センター棟）　１台</t>
    <rPh sb="3" eb="4">
      <t>トウ</t>
    </rPh>
    <rPh sb="19" eb="20">
      <t>ダイ</t>
    </rPh>
    <phoneticPr fontId="1"/>
  </si>
  <si>
    <t>※通常、土日祝日などの大学業務休業日は稼働していません。必要であれば相談願います。</t>
    <rPh sb="1" eb="3">
      <t>ツウジョウ</t>
    </rPh>
    <rPh sb="4" eb="6">
      <t>ドニチ</t>
    </rPh>
    <rPh sb="6" eb="8">
      <t>シュクジツ</t>
    </rPh>
    <rPh sb="11" eb="13">
      <t>ダイガク</t>
    </rPh>
    <rPh sb="13" eb="15">
      <t>ギョウム</t>
    </rPh>
    <rPh sb="15" eb="18">
      <t>キュウギョウビ</t>
    </rPh>
    <rPh sb="19" eb="21">
      <t>カドウ</t>
    </rPh>
    <rPh sb="28" eb="30">
      <t>ヒツヨウ</t>
    </rPh>
    <rPh sb="34" eb="37">
      <t>ソウダンネガ</t>
    </rPh>
    <phoneticPr fontId="1"/>
  </si>
  <si>
    <t>B12棟（学生会館）　１台</t>
    <rPh sb="3" eb="4">
      <t>トウ</t>
    </rPh>
    <rPh sb="5" eb="7">
      <t>ガクセイ</t>
    </rPh>
    <rPh sb="7" eb="9">
      <t>カイカン</t>
    </rPh>
    <rPh sb="12" eb="13">
      <t>ダイ</t>
    </rPh>
    <phoneticPr fontId="1"/>
  </si>
  <si>
    <t>←中百舌鳥キャンパス（1３台すべて）</t>
    <phoneticPr fontId="1"/>
  </si>
  <si>
    <t>A3棟（学生センター）　1台</t>
    <rPh sb="4" eb="6">
      <t>ガクセイ</t>
    </rPh>
    <phoneticPr fontId="1"/>
  </si>
  <si>
    <r>
      <t xml:space="preserve"> 電子情報掲示板</t>
    </r>
    <r>
      <rPr>
        <b/>
        <u/>
        <sz val="14"/>
        <rFont val="ＭＳ Ｐゴシック"/>
        <family val="3"/>
        <charset val="128"/>
      </rPr>
      <t xml:space="preserve">　及び　学生なんでも相談窓口【ＷＥＢサイト】掲載依頼 </t>
    </r>
    <rPh sb="12" eb="14">
      <t>ガクセイ</t>
    </rPh>
    <rPh sb="18" eb="22">
      <t>ソウダンマドグチ</t>
    </rPh>
    <phoneticPr fontId="1"/>
  </si>
  <si>
    <t xml:space="preserve"> この依頼書は学生課学生なんでも相談窓口に送信してください。E-mail→</t>
    <rPh sb="5" eb="6">
      <t>ショ</t>
    </rPh>
    <rPh sb="7" eb="10">
      <t>ガクセイカ</t>
    </rPh>
    <rPh sb="10" eb="12">
      <t>ガクセイ</t>
    </rPh>
    <rPh sb="16" eb="18">
      <t>ソウダン</t>
    </rPh>
    <rPh sb="18" eb="20">
      <t>マドグチ</t>
    </rPh>
    <phoneticPr fontId="1"/>
  </si>
  <si>
    <t>gr-gks-nandemosoudan1@omu.ac.jp</t>
    <phoneticPr fontId="1"/>
  </si>
  <si>
    <r>
      <t xml:space="preserve">詳しい掲載内容
</t>
    </r>
    <r>
      <rPr>
        <sz val="8"/>
        <rFont val="ＭＳ Ｐゴシック"/>
        <family val="3"/>
        <charset val="128"/>
      </rPr>
      <t>（ＷＥＢサイト掲載用）</t>
    </r>
    <rPh sb="0" eb="1">
      <t>クワ</t>
    </rPh>
    <rPh sb="15" eb="17">
      <t>ケイサイ</t>
    </rPh>
    <rPh sb="17" eb="18">
      <t>ヨウ</t>
    </rPh>
    <phoneticPr fontId="1"/>
  </si>
  <si>
    <r>
      <t>タイトル</t>
    </r>
    <r>
      <rPr>
        <b/>
        <sz val="6"/>
        <rFont val="ＭＳ Ｐゴシック"/>
        <family val="3"/>
        <charset val="128"/>
      </rPr>
      <t>（必須）</t>
    </r>
    <rPh sb="5" eb="7">
      <t>ヒッス</t>
    </rPh>
    <phoneticPr fontId="1"/>
  </si>
  <si>
    <t>https://www.omu.ac.jp/nandemosoudan/info/bulletin-board/</t>
    <phoneticPr fontId="1"/>
  </si>
  <si>
    <r>
      <t>←</t>
    </r>
    <r>
      <rPr>
        <b/>
        <sz val="10"/>
        <rFont val="ＭＳ Ｐゴシック"/>
        <family val="3"/>
        <charset val="128"/>
      </rPr>
      <t>動画の場合は</t>
    </r>
    <r>
      <rPr>
        <sz val="10"/>
        <rFont val="ＭＳ Ｐゴシック"/>
        <family val="3"/>
        <charset val="128"/>
      </rPr>
      <t>、”レ”チェックしてください。下段の【タイトル】と【発信者名称】を入力してください。</t>
    </r>
    <rPh sb="1" eb="3">
      <t>ドウガ</t>
    </rPh>
    <rPh sb="4" eb="6">
      <t>バアイ</t>
    </rPh>
    <rPh sb="22" eb="24">
      <t>ゲダン</t>
    </rPh>
    <rPh sb="33" eb="36">
      <t>ハッシンシャ</t>
    </rPh>
    <rPh sb="36" eb="38">
      <t>メイショウ</t>
    </rPh>
    <rPh sb="40" eb="42">
      <t>ニュウリョク</t>
    </rPh>
    <phoneticPr fontId="1"/>
  </si>
  <si>
    <r>
      <t>ＷＥＢサイト掲載情報</t>
    </r>
    <r>
      <rPr>
        <sz val="8"/>
        <rFont val="ＭＳ Ｐゴシック"/>
        <family val="3"/>
        <charset val="128"/>
      </rPr>
      <t>（ヘッドラインの詳細情報を掲載します）　→</t>
    </r>
    <phoneticPr fontId="1"/>
  </si>
  <si>
    <t>←１５台すべて　(中百舌鳥、りんくう）</t>
    <rPh sb="9" eb="13">
      <t>ナカモズ</t>
    </rPh>
    <phoneticPr fontId="1"/>
  </si>
  <si>
    <t>2階ラーニングコモンズ　1台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</si>
</sst>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a"/>
    <numFmt numFmtId="177" formatCode="[$-411]ggge&quot;年&quot;m&quot;月&quot;d&quot;日&quot;;@"/>
    <numFmt numFmtId="178" formatCode="yyyy&quot;年&quot;m&quot;月&quot;d&quot;日改訂&quot;;@"/>
  </numFmts>
  <fonts count="37">
    <font>
      <sz val="11"/>
      <name val="MS ゴシック"/>
      <family val="3"/>
      <charset val="128"/>
    </font>
    <font>
      <sz val="6"/>
      <name val="MS ゴシック"/>
      <family val="3"/>
      <charset val="128"/>
    </font>
    <font>
      <sz val="10.5"/>
      <name val="MS ゴシック"/>
      <family val="3"/>
      <charset val="128"/>
    </font>
    <font>
      <sz val="14"/>
      <name val="HGP創英角ｺﾞｼｯｸUB"/>
      <family val="3"/>
      <charset val="128"/>
    </font>
    <font>
      <sz val="10.5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MS ゴシック"/>
      <family val="3"/>
      <charset val="128"/>
    </font>
    <font>
      <b/>
      <sz val="10.5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S ゴシック"/>
      <family val="3"/>
      <charset val="128"/>
    </font>
    <font>
      <b/>
      <u/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MS ゴシック"/>
      <family val="3"/>
      <charset val="128"/>
    </font>
    <font>
      <sz val="10.5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10.5"/>
      <color theme="1" tint="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indexed="55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9"/>
      <color rgb="FFFF0000"/>
      <name val="MS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8"/>
      <color rgb="FFFF000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1" fillId="0" borderId="3" xfId="0" applyFont="1" applyBorder="1" applyProtection="1">
      <alignment vertical="center"/>
      <protection locked="0"/>
    </xf>
    <xf numFmtId="0" fontId="21" fillId="2" borderId="4" xfId="0" applyFont="1" applyFill="1" applyBorder="1">
      <alignment vertical="center"/>
    </xf>
    <xf numFmtId="0" fontId="22" fillId="0" borderId="5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8" xfId="0" applyFont="1" applyBorder="1">
      <alignment vertical="center"/>
    </xf>
    <xf numFmtId="0" fontId="0" fillId="0" borderId="8" xfId="0" applyBorder="1">
      <alignment vertical="center"/>
    </xf>
    <xf numFmtId="0" fontId="21" fillId="0" borderId="0" xfId="0" applyFont="1" applyAlignment="1">
      <alignment vertical="center" shrinkToFit="1"/>
    </xf>
    <xf numFmtId="0" fontId="20" fillId="0" borderId="0" xfId="1" applyBorder="1" applyAlignment="1">
      <alignment vertical="center" shrinkToFit="1"/>
    </xf>
    <xf numFmtId="0" fontId="21" fillId="0" borderId="2" xfId="0" applyFont="1" applyBorder="1">
      <alignment vertical="center"/>
    </xf>
    <xf numFmtId="0" fontId="21" fillId="0" borderId="1" xfId="0" applyFont="1" applyBorder="1">
      <alignment vertical="center"/>
    </xf>
    <xf numFmtId="0" fontId="0" fillId="0" borderId="2" xfId="0" applyBorder="1">
      <alignment vertical="center"/>
    </xf>
    <xf numFmtId="0" fontId="20" fillId="0" borderId="0" xfId="1" applyBorder="1" applyAlignment="1">
      <alignment horizontal="left" vertical="center" shrinkToFit="1"/>
    </xf>
    <xf numFmtId="0" fontId="12" fillId="0" borderId="0" xfId="0" applyFont="1">
      <alignment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0" xfId="0" applyFont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top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178" fontId="35" fillId="0" borderId="0" xfId="0" applyNumberFormat="1" applyFont="1" applyAlignment="1">
      <alignment vertical="center" shrinkToFit="1"/>
    </xf>
    <xf numFmtId="0" fontId="21" fillId="2" borderId="0" xfId="0" applyFont="1" applyFill="1" applyAlignment="1">
      <alignment horizontal="center" vertical="center"/>
    </xf>
    <xf numFmtId="0" fontId="21" fillId="0" borderId="11" xfId="0" applyFont="1" applyBorder="1" applyProtection="1">
      <alignment vertical="center"/>
      <protection locked="0"/>
    </xf>
    <xf numFmtId="0" fontId="21" fillId="0" borderId="12" xfId="0" applyFont="1" applyBorder="1" applyProtection="1">
      <alignment vertical="center"/>
      <protection locked="0"/>
    </xf>
    <xf numFmtId="0" fontId="21" fillId="0" borderId="9" xfId="0" applyFont="1" applyBorder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8" fillId="0" borderId="13" xfId="0" applyFont="1" applyBorder="1" applyAlignment="1">
      <alignment horizontal="center" vertical="center" textRotation="255" wrapText="1"/>
    </xf>
    <xf numFmtId="0" fontId="28" fillId="0" borderId="14" xfId="0" applyFont="1" applyBorder="1" applyAlignment="1">
      <alignment horizontal="center" vertical="center" textRotation="255" wrapText="1"/>
    </xf>
    <xf numFmtId="0" fontId="28" fillId="0" borderId="22" xfId="0" applyFont="1" applyBorder="1" applyAlignment="1">
      <alignment horizontal="center" vertical="center" textRotation="255" wrapText="1"/>
    </xf>
    <xf numFmtId="0" fontId="28" fillId="0" borderId="18" xfId="0" applyFont="1" applyBorder="1" applyAlignment="1">
      <alignment horizontal="center" vertical="center" textRotation="255" wrapText="1"/>
    </xf>
    <xf numFmtId="0" fontId="28" fillId="0" borderId="15" xfId="0" applyFont="1" applyBorder="1" applyAlignment="1">
      <alignment horizontal="center" vertical="center" textRotation="255" wrapText="1"/>
    </xf>
    <xf numFmtId="0" fontId="28" fillId="0" borderId="16" xfId="0" applyFont="1" applyBorder="1" applyAlignment="1">
      <alignment horizontal="center" vertical="center" textRotation="255" wrapText="1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0" fillId="0" borderId="4" xfId="1" applyBorder="1" applyAlignment="1">
      <alignment horizontal="left" vertical="center" shrinkToFit="1"/>
    </xf>
    <xf numFmtId="0" fontId="21" fillId="0" borderId="19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 shrinkToFit="1" readingOrder="1"/>
    </xf>
    <xf numFmtId="0" fontId="29" fillId="0" borderId="12" xfId="0" applyFont="1" applyBorder="1" applyAlignment="1">
      <alignment horizontal="left" vertical="center" shrinkToFit="1" readingOrder="1"/>
    </xf>
    <xf numFmtId="0" fontId="29" fillId="0" borderId="27" xfId="0" applyFont="1" applyBorder="1" applyAlignment="1">
      <alignment horizontal="left" vertical="center" shrinkToFit="1" readingOrder="1"/>
    </xf>
    <xf numFmtId="0" fontId="21" fillId="0" borderId="2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20" fillId="0" borderId="0" xfId="1" applyAlignment="1">
      <alignment horizontal="left" vertical="top"/>
    </xf>
    <xf numFmtId="0" fontId="36" fillId="0" borderId="0" xfId="0" applyFont="1" applyAlignment="1">
      <alignment horizontal="right" vertical="top"/>
    </xf>
    <xf numFmtId="0" fontId="21" fillId="0" borderId="4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distributed" vertical="center" wrapText="1" shrinkToFit="1"/>
    </xf>
    <xf numFmtId="0" fontId="30" fillId="0" borderId="29" xfId="0" applyFont="1" applyBorder="1" applyAlignment="1">
      <alignment horizontal="distributed" vertical="center" wrapText="1" shrinkToFit="1"/>
    </xf>
    <xf numFmtId="0" fontId="0" fillId="0" borderId="30" xfId="1" applyFont="1" applyBorder="1" applyAlignment="1" applyProtection="1">
      <alignment horizontal="left" vertical="center" indent="1" shrinkToFit="1"/>
      <protection locked="0"/>
    </xf>
    <xf numFmtId="0" fontId="21" fillId="0" borderId="31" xfId="0" applyFont="1" applyBorder="1" applyAlignment="1" applyProtection="1">
      <alignment horizontal="left" vertical="center" indent="1" shrinkToFit="1"/>
      <protection locked="0"/>
    </xf>
    <xf numFmtId="0" fontId="21" fillId="0" borderId="32" xfId="0" applyFont="1" applyBorder="1" applyAlignment="1" applyProtection="1">
      <alignment horizontal="left" vertical="center" indent="1" shrinkToFit="1"/>
      <protection locked="0"/>
    </xf>
    <xf numFmtId="0" fontId="21" fillId="0" borderId="30" xfId="0" applyFont="1" applyBorder="1" applyAlignment="1" applyProtection="1">
      <alignment horizontal="left" vertical="center" indent="1" shrinkToFit="1"/>
      <protection locked="0"/>
    </xf>
    <xf numFmtId="0" fontId="22" fillId="0" borderId="8" xfId="0" applyFont="1" applyBorder="1" applyAlignment="1">
      <alignment horizontal="distributed" vertical="center" shrinkToFit="1"/>
    </xf>
    <xf numFmtId="0" fontId="22" fillId="0" borderId="7" xfId="0" applyFont="1" applyBorder="1" applyAlignment="1">
      <alignment horizontal="distributed" vertical="center" shrinkToFit="1"/>
    </xf>
    <xf numFmtId="0" fontId="21" fillId="0" borderId="11" xfId="0" quotePrefix="1" applyFont="1" applyBorder="1" applyAlignment="1" applyProtection="1">
      <alignment horizontal="left" vertical="center"/>
      <protection locked="0"/>
    </xf>
    <xf numFmtId="0" fontId="21" fillId="0" borderId="12" xfId="0" quotePrefix="1" applyFont="1" applyBorder="1" applyAlignment="1" applyProtection="1">
      <alignment horizontal="left" vertical="center"/>
      <protection locked="0"/>
    </xf>
    <xf numFmtId="0" fontId="21" fillId="0" borderId="9" xfId="0" quotePrefix="1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 shrinkToFit="1"/>
    </xf>
    <xf numFmtId="0" fontId="34" fillId="3" borderId="26" xfId="0" applyFont="1" applyFill="1" applyBorder="1" applyAlignment="1" applyProtection="1">
      <alignment horizontal="left" vertical="center" shrinkToFit="1"/>
      <protection hidden="1"/>
    </xf>
    <xf numFmtId="0" fontId="34" fillId="3" borderId="12" xfId="0" applyFont="1" applyFill="1" applyBorder="1" applyAlignment="1" applyProtection="1">
      <alignment horizontal="left" vertical="center" shrinkToFit="1"/>
      <protection hidden="1"/>
    </xf>
    <xf numFmtId="0" fontId="22" fillId="0" borderId="8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33" xfId="0" applyFont="1" applyBorder="1" applyAlignment="1">
      <alignment horizontal="left" vertical="center" shrinkToFit="1"/>
    </xf>
    <xf numFmtId="177" fontId="7" fillId="0" borderId="0" xfId="0" applyNumberFormat="1" applyFont="1" applyAlignment="1">
      <alignment horizontal="center" vertical="center" shrinkToFit="1"/>
    </xf>
    <xf numFmtId="0" fontId="21" fillId="0" borderId="41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 shrinkToFit="1"/>
    </xf>
    <xf numFmtId="0" fontId="32" fillId="0" borderId="0" xfId="0" applyFont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8" xfId="0" applyFon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8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22" fillId="0" borderId="7" xfId="0" applyFont="1" applyBorder="1">
      <alignment vertical="center"/>
    </xf>
    <xf numFmtId="0" fontId="21" fillId="0" borderId="25" xfId="0" applyFont="1" applyBorder="1" applyAlignment="1">
      <alignment horizontal="center" vertical="center" textRotation="255" shrinkToFit="1"/>
    </xf>
    <xf numFmtId="0" fontId="21" fillId="0" borderId="6" xfId="0" applyFont="1" applyBorder="1" applyAlignment="1">
      <alignment horizontal="center" vertical="center" textRotation="255" shrinkToFit="1"/>
    </xf>
    <xf numFmtId="0" fontId="21" fillId="0" borderId="34" xfId="0" applyFont="1" applyBorder="1" applyAlignment="1">
      <alignment horizontal="center" vertical="center" textRotation="255" shrinkToFi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2" fillId="0" borderId="33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omu.ac.jp/nandemosoudan/" TargetMode="External"/><Relationship Id="rId1" Type="http://schemas.openxmlformats.org/officeDocument/2006/relationships/hyperlink" Target="https://www.omu.ac.jp/nandemosoudan/bulletin-board-howto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3</xdr:row>
      <xdr:rowOff>206654</xdr:rowOff>
    </xdr:from>
    <xdr:to>
      <xdr:col>13</xdr:col>
      <xdr:colOff>314739</xdr:colOff>
      <xdr:row>7</xdr:row>
      <xdr:rowOff>215348</xdr:rowOff>
    </xdr:to>
    <xdr:sp macro="" textlink="">
      <xdr:nvSpPr>
        <xdr:cNvPr id="1112" name="Text Box 8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417403" y="703611"/>
          <a:ext cx="2339010" cy="919780"/>
        </a:xfrm>
        <a:prstGeom prst="rect">
          <a:avLst/>
        </a:prstGeom>
        <a:solidFill>
          <a:srgbClr val="FFFFFF"/>
        </a:solidFill>
        <a:ln w="12700" cap="rnd">
          <a:noFill/>
          <a:round/>
          <a:headEnd/>
          <a:tailEnd/>
        </a:ln>
      </xdr:spPr>
      <xdr:txBody>
        <a:bodyPr vertOverflow="clip" wrap="square" lIns="108000" tIns="72000" rIns="72000" bIns="7200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注意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ＷＥＢサイトの「電子情報掲示板への掲載依頼方法について」記載の注意事項をご確認ください。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（こちらをクリックしてください）</a:t>
          </a:r>
          <a:endParaRPr lang="en-US" altLang="ja-JP" sz="1100" b="0" i="0" u="none" strike="noStrike" baseline="0">
            <a:solidFill>
              <a:srgbClr val="000000"/>
            </a:solidFill>
            <a:latin typeface="MS ゴシック"/>
          </a:endParaRPr>
        </a:p>
      </xdr:txBody>
    </xdr:sp>
    <xdr:clientData/>
  </xdr:twoCellAnchor>
  <xdr:twoCellAnchor editAs="oneCell">
    <xdr:from>
      <xdr:col>13</xdr:col>
      <xdr:colOff>135462</xdr:colOff>
      <xdr:row>6</xdr:row>
      <xdr:rowOff>41415</xdr:rowOff>
    </xdr:from>
    <xdr:to>
      <xdr:col>14</xdr:col>
      <xdr:colOff>430695</xdr:colOff>
      <xdr:row>8</xdr:row>
      <xdr:rowOff>207437</xdr:rowOff>
    </xdr:to>
    <xdr:pic>
      <xdr:nvPicPr>
        <xdr:cNvPr id="4" name="図 3" descr="画像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472"/>
        <a:stretch/>
      </xdr:blipFill>
      <xdr:spPr bwMode="auto">
        <a:xfrm>
          <a:off x="5577136" y="1217545"/>
          <a:ext cx="717646" cy="6298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ebsc.ao.osakafu-u.ac.jp/bulletin-board-howto/" TargetMode="External"/><Relationship Id="rId2" Type="http://schemas.openxmlformats.org/officeDocument/2006/relationships/hyperlink" Target="mailto:gr-gks-nandemosoudan1@omu.ac.jp?subject=&#38651;&#23376;&#24773;&#22577;&#25522;&#31034;&#26495;&#21450;&#12403;&#23398;&#29983;&#12394;&#12435;&#12391;&#12418;&#30456;&#35527;&#31379;&#21475;&#12304;&#65335;&#65317;&#65314;&#12469;&#12452;&#12488;&#12305;&#25522;&#36617;&#20381;&#38972;" TargetMode="External"/><Relationship Id="rId1" Type="http://schemas.openxmlformats.org/officeDocument/2006/relationships/hyperlink" Target="mailto:websc@ao.osakafu-u.ac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mu.ac.jp/nandemosoudan/info/bulletin-bo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view="pageBreakPreview" topLeftCell="A12" zoomScale="115" zoomScaleNormal="100" zoomScaleSheetLayoutView="115" workbookViewId="0">
      <selection activeCell="C24" sqref="C24:O24"/>
    </sheetView>
  </sheetViews>
  <sheetFormatPr defaultRowHeight="13.5"/>
  <cols>
    <col min="1" max="1" width="3" customWidth="1"/>
    <col min="2" max="2" width="4.75" customWidth="1"/>
    <col min="3" max="3" width="5.25" customWidth="1"/>
    <col min="4" max="4" width="6.625" customWidth="1"/>
    <col min="5" max="5" width="7.25" customWidth="1"/>
    <col min="6" max="6" width="5" customWidth="1"/>
    <col min="7" max="7" width="3.625" customWidth="1"/>
    <col min="8" max="8" width="6.25" customWidth="1"/>
    <col min="9" max="9" width="6.125" customWidth="1"/>
    <col min="10" max="10" width="1.875" customWidth="1"/>
    <col min="11" max="11" width="4.125" customWidth="1"/>
    <col min="12" max="12" width="7.75" customWidth="1"/>
    <col min="13" max="13" width="9.75" customWidth="1"/>
    <col min="14" max="14" width="5.5" customWidth="1"/>
    <col min="15" max="15" width="9.75" customWidth="1"/>
    <col min="16" max="17" width="7.75" customWidth="1"/>
    <col min="18" max="23" width="7.75" hidden="1" customWidth="1"/>
    <col min="24" max="24" width="7.75" customWidth="1"/>
  </cols>
  <sheetData>
    <row r="1" spans="1:23" ht="17.100000000000001" customHeight="1">
      <c r="A1" s="107" t="s">
        <v>49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32">
        <v>46079</v>
      </c>
      <c r="P1" s="2"/>
    </row>
    <row r="2" spans="1:23" ht="6.75" customHeight="1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1"/>
      <c r="U2">
        <v>2022</v>
      </c>
      <c r="V2">
        <v>1</v>
      </c>
      <c r="W2">
        <v>1</v>
      </c>
    </row>
    <row r="3" spans="1:23" s="22" customFormat="1" ht="17.100000000000001" customHeight="1">
      <c r="A3" s="78" t="s">
        <v>50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7" t="s">
        <v>51</v>
      </c>
      <c r="M3" s="77"/>
      <c r="N3" s="77"/>
      <c r="O3" s="77"/>
      <c r="U3" s="22">
        <v>2023</v>
      </c>
      <c r="V3" s="22">
        <v>2</v>
      </c>
      <c r="W3" s="22">
        <v>2</v>
      </c>
    </row>
    <row r="4" spans="1:23" ht="17.25" customHeight="1">
      <c r="A4" s="27" t="s">
        <v>35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7"/>
      <c r="U4">
        <v>2024</v>
      </c>
      <c r="V4">
        <v>3</v>
      </c>
      <c r="W4">
        <v>3</v>
      </c>
    </row>
    <row r="5" spans="1:23" ht="18" customHeight="1" thickBot="1">
      <c r="A5" s="12">
        <v>1</v>
      </c>
      <c r="B5" s="13" t="s">
        <v>0</v>
      </c>
      <c r="C5" s="4"/>
      <c r="D5" s="4"/>
      <c r="P5" s="1"/>
      <c r="S5">
        <v>0</v>
      </c>
      <c r="U5" s="22">
        <v>2025</v>
      </c>
      <c r="V5">
        <v>4</v>
      </c>
      <c r="W5">
        <v>4</v>
      </c>
    </row>
    <row r="6" spans="1:23" ht="18" customHeight="1" thickBot="1">
      <c r="A6" s="3"/>
      <c r="B6" s="113" t="s">
        <v>39</v>
      </c>
      <c r="C6" s="114"/>
      <c r="D6" s="85"/>
      <c r="E6" s="83"/>
      <c r="F6" s="83"/>
      <c r="G6" s="83"/>
      <c r="H6" s="84"/>
      <c r="P6" s="1"/>
      <c r="R6" t="s">
        <v>6</v>
      </c>
      <c r="S6">
        <v>18</v>
      </c>
      <c r="U6">
        <v>2026</v>
      </c>
      <c r="V6">
        <v>5</v>
      </c>
      <c r="W6">
        <v>5</v>
      </c>
    </row>
    <row r="7" spans="1:23" ht="18" customHeight="1" thickBot="1">
      <c r="A7" s="3"/>
      <c r="B7" s="80" t="s">
        <v>34</v>
      </c>
      <c r="C7" s="81"/>
      <c r="D7" s="85"/>
      <c r="E7" s="83"/>
      <c r="F7" s="83"/>
      <c r="G7" s="83"/>
      <c r="H7" s="84"/>
      <c r="I7" s="16"/>
      <c r="J7" s="16"/>
      <c r="M7" s="3"/>
      <c r="N7" s="3"/>
      <c r="O7" s="3"/>
      <c r="P7" s="1"/>
      <c r="U7" s="22">
        <v>2027</v>
      </c>
      <c r="V7">
        <v>6</v>
      </c>
      <c r="W7">
        <v>6</v>
      </c>
    </row>
    <row r="8" spans="1:23" ht="18" customHeight="1" thickBot="1">
      <c r="A8" s="3"/>
      <c r="B8" s="113" t="s">
        <v>40</v>
      </c>
      <c r="C8" s="114"/>
      <c r="D8" s="85"/>
      <c r="E8" s="83"/>
      <c r="F8" s="83"/>
      <c r="G8" s="83"/>
      <c r="H8" s="84"/>
      <c r="P8" s="1"/>
      <c r="U8">
        <v>2028</v>
      </c>
      <c r="V8">
        <v>7</v>
      </c>
      <c r="W8">
        <v>7</v>
      </c>
    </row>
    <row r="9" spans="1:23" ht="18" customHeight="1" thickBot="1">
      <c r="A9" s="3"/>
      <c r="B9" s="86" t="s">
        <v>41</v>
      </c>
      <c r="C9" s="87"/>
      <c r="D9" s="82"/>
      <c r="E9" s="83"/>
      <c r="F9" s="83"/>
      <c r="G9" s="83"/>
      <c r="H9" s="84"/>
      <c r="I9" s="91" t="s">
        <v>24</v>
      </c>
      <c r="J9" s="92"/>
      <c r="K9" s="92"/>
      <c r="L9" s="3"/>
      <c r="M9" s="3"/>
      <c r="N9" s="3"/>
      <c r="O9" s="3"/>
      <c r="P9" s="1"/>
      <c r="U9" s="22">
        <v>2029</v>
      </c>
      <c r="V9">
        <v>8</v>
      </c>
      <c r="W9">
        <v>8</v>
      </c>
    </row>
    <row r="10" spans="1:23" ht="8.25" customHeight="1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U10">
        <v>2030</v>
      </c>
      <c r="V10">
        <v>9</v>
      </c>
      <c r="W10">
        <v>9</v>
      </c>
    </row>
    <row r="11" spans="1:23" ht="17.100000000000001" customHeight="1" thickBot="1">
      <c r="A11" s="12">
        <v>2</v>
      </c>
      <c r="B11" s="13" t="s">
        <v>1</v>
      </c>
      <c r="C11" s="4"/>
      <c r="D11" s="31" t="s">
        <v>45</v>
      </c>
      <c r="F11" s="4"/>
      <c r="G11" s="4"/>
      <c r="J11" s="4"/>
      <c r="M11" s="4"/>
      <c r="N11" s="99" t="str">
        <f>IF(N13="","",IF(N13&lt;1,"日付エラー",IF(N13&gt;180,"180日超掲載",IF(N13&gt;90,"90日超掲載",""))))</f>
        <v/>
      </c>
      <c r="O11" s="99"/>
      <c r="P11" s="1"/>
      <c r="U11" s="22">
        <v>2031</v>
      </c>
      <c r="V11">
        <v>10</v>
      </c>
      <c r="W11">
        <v>10</v>
      </c>
    </row>
    <row r="12" spans="1:23" ht="17.100000000000001" customHeight="1" thickBot="1">
      <c r="A12" s="3"/>
      <c r="B12" s="109" t="s">
        <v>36</v>
      </c>
      <c r="C12" s="115"/>
      <c r="D12" s="7"/>
      <c r="E12" s="19" t="s">
        <v>26</v>
      </c>
      <c r="F12" s="7"/>
      <c r="G12" s="19" t="s">
        <v>22</v>
      </c>
      <c r="H12" s="7"/>
      <c r="I12" s="24" t="s">
        <v>32</v>
      </c>
      <c r="J12" s="97" t="str">
        <f>IF(OR(D12="",F12="",H12=""),"",DATE(D12,F12,H12))</f>
        <v/>
      </c>
      <c r="K12" s="98"/>
      <c r="L12" s="102" t="str">
        <f>IF(OR(D12="",F12="",H12=""),"",DATE(D12,F12,H12))</f>
        <v/>
      </c>
      <c r="M12" s="102"/>
      <c r="N12" s="79" t="s">
        <v>27</v>
      </c>
      <c r="O12" s="79"/>
      <c r="P12" s="1"/>
      <c r="U12">
        <v>2032</v>
      </c>
      <c r="V12">
        <v>11</v>
      </c>
      <c r="W12">
        <v>11</v>
      </c>
    </row>
    <row r="13" spans="1:23" ht="17.100000000000001" customHeight="1" thickBot="1">
      <c r="A13" s="3"/>
      <c r="B13" s="109" t="s">
        <v>37</v>
      </c>
      <c r="C13" s="115"/>
      <c r="D13" s="7"/>
      <c r="E13" s="19" t="s">
        <v>26</v>
      </c>
      <c r="F13" s="7"/>
      <c r="G13" s="19" t="s">
        <v>22</v>
      </c>
      <c r="H13" s="7"/>
      <c r="I13" s="18" t="s">
        <v>31</v>
      </c>
      <c r="J13" s="97" t="str">
        <f>IF(OR(D13="",F13="",H13=""),"",DATE(D13,F13,H13))</f>
        <v/>
      </c>
      <c r="K13" s="98"/>
      <c r="L13" s="102" t="str">
        <f>IF(OR(D13="",F13="",H13=""),"",DATE(D13,F13,H13))</f>
        <v/>
      </c>
      <c r="M13" s="102"/>
      <c r="N13" s="14" t="str">
        <f>IF(OR(L13="",L12=""),"",L13-L12+1)</f>
        <v/>
      </c>
      <c r="O13" s="15" t="s">
        <v>8</v>
      </c>
      <c r="P13" s="1"/>
      <c r="V13">
        <v>12</v>
      </c>
      <c r="W13">
        <v>12</v>
      </c>
    </row>
    <row r="14" spans="1:23" ht="6.75" customHeight="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W14">
        <v>13</v>
      </c>
    </row>
    <row r="15" spans="1:23" ht="17.100000000000001" customHeight="1" thickBot="1">
      <c r="A15" s="12">
        <v>3</v>
      </c>
      <c r="B15" s="13" t="s">
        <v>29</v>
      </c>
      <c r="C15" s="4"/>
      <c r="D15" s="4"/>
      <c r="E15" s="4"/>
      <c r="F15" s="4"/>
      <c r="G15" s="4"/>
      <c r="H15" s="4"/>
      <c r="M15" s="4"/>
      <c r="N15" s="4"/>
      <c r="P15" s="1"/>
      <c r="W15">
        <v>14</v>
      </c>
    </row>
    <row r="16" spans="1:23" ht="14.25" thickBot="1">
      <c r="A16" s="12"/>
      <c r="B16" s="28"/>
      <c r="C16" s="26" t="s">
        <v>55</v>
      </c>
      <c r="D16" s="4"/>
      <c r="E16" s="4"/>
      <c r="F16" s="4"/>
      <c r="G16" s="4"/>
      <c r="H16" s="4"/>
      <c r="J16" s="25"/>
      <c r="K16" s="4"/>
      <c r="L16" s="4"/>
      <c r="M16" s="4"/>
      <c r="N16" s="4"/>
      <c r="P16" s="1"/>
      <c r="W16">
        <v>15</v>
      </c>
    </row>
    <row r="17" spans="1:23" ht="17.100000000000001" customHeight="1" thickBot="1">
      <c r="A17" s="3"/>
      <c r="B17" s="100" t="s">
        <v>25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23" t="s">
        <v>30</v>
      </c>
      <c r="P17" s="1"/>
      <c r="W17">
        <v>16</v>
      </c>
    </row>
    <row r="18" spans="1:23" ht="21" customHeight="1" thickBot="1">
      <c r="A18" s="3"/>
      <c r="B18" s="95" t="s">
        <v>53</v>
      </c>
      <c r="C18" s="96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20" t="str">
        <f>IF(D18="","",LEN(D18))</f>
        <v/>
      </c>
      <c r="P18" s="1" t="str">
        <f>IF(D18="","",LENB(D18))</f>
        <v/>
      </c>
      <c r="W18">
        <v>17</v>
      </c>
    </row>
    <row r="19" spans="1:23" ht="21" customHeight="1" thickBot="1">
      <c r="A19" s="3"/>
      <c r="B19" s="95" t="s">
        <v>38</v>
      </c>
      <c r="C19" s="96"/>
      <c r="D19" s="88"/>
      <c r="E19" s="119"/>
      <c r="F19" s="119"/>
      <c r="G19" s="119"/>
      <c r="H19" s="119"/>
      <c r="I19" s="119"/>
      <c r="J19" s="119"/>
      <c r="K19" s="119"/>
      <c r="L19" s="119"/>
      <c r="M19" s="119"/>
      <c r="N19" s="120"/>
      <c r="O19" s="20" t="str">
        <f>IF(D19="","",LEN(D19))</f>
        <v/>
      </c>
      <c r="P19" s="1" t="str">
        <f>IF(D19="","",LENB(D19))</f>
        <v/>
      </c>
      <c r="W19">
        <v>18</v>
      </c>
    </row>
    <row r="20" spans="1:23" ht="21" customHeight="1" thickBot="1">
      <c r="A20" s="3"/>
      <c r="B20" s="116" t="s">
        <v>10</v>
      </c>
      <c r="C20" s="11" t="s">
        <v>2</v>
      </c>
      <c r="D20" s="65" t="str">
        <f>IF(D18="","1行目はタイトルと同じ内容です",D18)</f>
        <v>1行目はタイトルと同じ内容です</v>
      </c>
      <c r="E20" s="66"/>
      <c r="F20" s="66"/>
      <c r="G20" s="66"/>
      <c r="H20" s="67"/>
      <c r="I20" s="93" t="s">
        <v>9</v>
      </c>
      <c r="J20" s="94"/>
      <c r="K20" s="94"/>
      <c r="L20" s="94"/>
      <c r="M20" s="94"/>
      <c r="N20" s="94"/>
      <c r="O20" s="15">
        <f>IF(D20="1行目は目次と同じ内容です","",LEN(D20))</f>
        <v>15</v>
      </c>
      <c r="P20" s="1">
        <f>IF(D20="1行目は目次と同じ内容です","",LENB(D20))</f>
        <v>29</v>
      </c>
      <c r="Q20" s="4"/>
      <c r="W20">
        <v>19</v>
      </c>
    </row>
    <row r="21" spans="1:23" ht="21" customHeight="1" thickBot="1">
      <c r="A21" s="3"/>
      <c r="B21" s="117"/>
      <c r="C21" s="11" t="s">
        <v>3</v>
      </c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20" t="str">
        <f>IF(D21="","",LEN(D21))</f>
        <v/>
      </c>
      <c r="P21" s="1" t="str">
        <f>IF(D21="","",LENB(D21))</f>
        <v/>
      </c>
      <c r="W21">
        <v>20</v>
      </c>
    </row>
    <row r="22" spans="1:23" ht="21" customHeight="1" thickBot="1">
      <c r="A22" s="3"/>
      <c r="B22" s="118"/>
      <c r="C22" s="11" t="s">
        <v>4</v>
      </c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20" t="str">
        <f>IF(D22="","",LEN(D22))</f>
        <v/>
      </c>
      <c r="P22" s="1" t="str">
        <f>IF(D22="","",LENB(D22))</f>
        <v/>
      </c>
      <c r="W22">
        <v>21</v>
      </c>
    </row>
    <row r="23" spans="1:23" ht="21" customHeight="1" thickBot="1">
      <c r="A23" s="3"/>
      <c r="B23" s="104" t="s">
        <v>11</v>
      </c>
      <c r="C23" s="105"/>
      <c r="D23" s="105"/>
      <c r="E23" s="105"/>
      <c r="F23" s="105"/>
      <c r="G23" s="105"/>
      <c r="H23" s="105"/>
      <c r="I23" s="105"/>
      <c r="J23" s="105"/>
      <c r="K23" s="105"/>
      <c r="L23" s="72"/>
      <c r="M23" s="72"/>
      <c r="N23" s="72"/>
      <c r="O23" s="73"/>
      <c r="P23" s="1"/>
      <c r="Q23" s="4"/>
      <c r="W23">
        <v>22</v>
      </c>
    </row>
    <row r="24" spans="1:23" ht="17.100000000000001" customHeight="1" thickBot="1">
      <c r="A24" s="3"/>
      <c r="B24" s="28"/>
      <c r="C24" s="108" t="s">
        <v>57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"/>
      <c r="W24">
        <v>23</v>
      </c>
    </row>
    <row r="25" spans="1:23" ht="17.100000000000001" customHeight="1" thickBot="1">
      <c r="A25" s="3"/>
      <c r="B25" s="110"/>
      <c r="C25" s="28"/>
      <c r="D25" s="9" t="s">
        <v>47</v>
      </c>
      <c r="E25" s="5"/>
      <c r="F25" s="5"/>
      <c r="G25" s="5"/>
      <c r="H25" s="5"/>
      <c r="I25" s="5"/>
      <c r="J25" s="5"/>
      <c r="K25" s="9"/>
      <c r="L25" s="5"/>
      <c r="M25" s="5"/>
      <c r="N25" s="5"/>
      <c r="O25" s="6"/>
      <c r="P25" s="1"/>
      <c r="W25">
        <v>24</v>
      </c>
    </row>
    <row r="26" spans="1:23" ht="17.100000000000001" customHeight="1" thickBot="1">
      <c r="A26" s="3"/>
      <c r="B26" s="110"/>
      <c r="C26" s="112"/>
      <c r="D26" s="28"/>
      <c r="E26" s="75" t="s">
        <v>48</v>
      </c>
      <c r="F26" s="76"/>
      <c r="G26" s="76"/>
      <c r="H26" s="76"/>
      <c r="I26" s="76"/>
      <c r="J26" s="106"/>
      <c r="K26" s="28"/>
      <c r="L26" s="103" t="s">
        <v>17</v>
      </c>
      <c r="M26" s="69"/>
      <c r="N26" s="69"/>
      <c r="O26" s="69"/>
      <c r="P26" s="1"/>
      <c r="W26">
        <v>25</v>
      </c>
    </row>
    <row r="27" spans="1:23" ht="17.100000000000001" customHeight="1" thickBot="1">
      <c r="A27" s="3"/>
      <c r="B27" s="110"/>
      <c r="C27" s="112"/>
      <c r="D27" s="28"/>
      <c r="E27" s="71" t="s">
        <v>14</v>
      </c>
      <c r="F27" s="71"/>
      <c r="G27" s="71"/>
      <c r="H27" s="71"/>
      <c r="I27" s="71"/>
      <c r="J27" s="68"/>
      <c r="K27" s="28"/>
      <c r="L27" s="103" t="s">
        <v>16</v>
      </c>
      <c r="M27" s="69"/>
      <c r="N27" s="69"/>
      <c r="O27" s="69"/>
      <c r="P27" s="1"/>
      <c r="W27">
        <v>26</v>
      </c>
    </row>
    <row r="28" spans="1:23" ht="17.100000000000001" customHeight="1" thickBot="1">
      <c r="A28" s="3"/>
      <c r="B28" s="110"/>
      <c r="C28" s="112"/>
      <c r="D28" s="28"/>
      <c r="E28" s="71" t="s">
        <v>19</v>
      </c>
      <c r="F28" s="71"/>
      <c r="G28" s="71"/>
      <c r="H28" s="71"/>
      <c r="I28" s="71"/>
      <c r="J28" s="71"/>
      <c r="K28" s="28"/>
      <c r="L28" s="68" t="s">
        <v>15</v>
      </c>
      <c r="M28" s="69"/>
      <c r="N28" s="69"/>
      <c r="O28" s="69"/>
      <c r="P28" s="1"/>
      <c r="W28">
        <v>27</v>
      </c>
    </row>
    <row r="29" spans="1:23" ht="17.100000000000001" customHeight="1" thickBot="1">
      <c r="A29" s="3"/>
      <c r="B29" s="110"/>
      <c r="C29" s="112"/>
      <c r="D29" s="28"/>
      <c r="E29" s="71" t="s">
        <v>18</v>
      </c>
      <c r="F29" s="71"/>
      <c r="G29" s="71"/>
      <c r="H29" s="71"/>
      <c r="I29" s="71"/>
      <c r="J29" s="71"/>
      <c r="K29" s="28"/>
      <c r="L29" s="71" t="s">
        <v>21</v>
      </c>
      <c r="M29" s="71"/>
      <c r="N29" s="71"/>
      <c r="O29" s="68"/>
      <c r="P29" s="4"/>
      <c r="W29">
        <v>28</v>
      </c>
    </row>
    <row r="30" spans="1:23" ht="17.100000000000001" customHeight="1" thickBot="1">
      <c r="A30" s="3"/>
      <c r="B30" s="110"/>
      <c r="C30" s="112"/>
      <c r="D30" s="28"/>
      <c r="E30" s="70" t="s">
        <v>43</v>
      </c>
      <c r="F30" s="71"/>
      <c r="G30" s="71"/>
      <c r="H30" s="71"/>
      <c r="I30" s="71"/>
      <c r="J30" s="71"/>
      <c r="K30" s="30"/>
      <c r="L30" s="68" t="s">
        <v>42</v>
      </c>
      <c r="M30" s="69"/>
      <c r="N30" s="69"/>
      <c r="O30" s="69"/>
      <c r="P30" s="1"/>
      <c r="W30">
        <v>29</v>
      </c>
    </row>
    <row r="31" spans="1:23" ht="17.100000000000001" customHeight="1" thickBot="1">
      <c r="A31" s="3"/>
      <c r="B31" s="110"/>
      <c r="C31" s="33"/>
      <c r="D31" s="28"/>
      <c r="E31" s="75" t="s">
        <v>44</v>
      </c>
      <c r="F31" s="76"/>
      <c r="G31" s="76"/>
      <c r="H31" s="76"/>
      <c r="I31" s="76"/>
      <c r="J31" s="76"/>
      <c r="K31" s="30"/>
      <c r="L31" s="68" t="s">
        <v>46</v>
      </c>
      <c r="M31" s="69"/>
      <c r="N31" s="69"/>
      <c r="O31" s="69"/>
      <c r="P31" s="1"/>
      <c r="W31">
        <v>30</v>
      </c>
    </row>
    <row r="32" spans="1:23" ht="17.100000000000001" customHeight="1" thickBot="1">
      <c r="A32" s="3"/>
      <c r="B32" s="110"/>
      <c r="C32" s="28"/>
      <c r="D32" s="121" t="s">
        <v>7</v>
      </c>
      <c r="E32" s="74"/>
      <c r="F32" s="74"/>
      <c r="G32" s="74"/>
      <c r="H32" s="74"/>
      <c r="I32" s="74"/>
      <c r="J32" s="74"/>
      <c r="K32" s="122"/>
      <c r="L32" s="74"/>
      <c r="M32" s="74"/>
      <c r="N32" s="74"/>
      <c r="O32" s="74"/>
      <c r="P32" s="1"/>
      <c r="W32">
        <v>31</v>
      </c>
    </row>
    <row r="33" spans="1:16" ht="17.100000000000001" customHeight="1" thickBot="1">
      <c r="A33" s="3"/>
      <c r="B33" s="111"/>
      <c r="C33" s="8"/>
      <c r="D33" s="28"/>
      <c r="E33" s="71" t="s">
        <v>20</v>
      </c>
      <c r="F33" s="71"/>
      <c r="G33" s="71"/>
      <c r="H33" s="71"/>
      <c r="I33" s="71"/>
      <c r="J33" s="71"/>
      <c r="K33" s="28"/>
      <c r="L33" s="68" t="s">
        <v>58</v>
      </c>
      <c r="M33" s="69"/>
      <c r="N33" s="69"/>
      <c r="O33" s="69"/>
      <c r="P33" s="1"/>
    </row>
    <row r="34" spans="1:16" ht="5.25" customHeight="1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"/>
    </row>
    <row r="35" spans="1:16" ht="17.100000000000001" customHeight="1" thickBot="1">
      <c r="A35" s="12">
        <v>4</v>
      </c>
      <c r="B35" s="13" t="s">
        <v>56</v>
      </c>
      <c r="C35" s="4"/>
      <c r="D35" s="4"/>
      <c r="E35" s="4"/>
      <c r="F35" s="4"/>
      <c r="G35" s="4"/>
      <c r="H35" s="4"/>
      <c r="I35" s="4"/>
      <c r="J35" s="4"/>
      <c r="K35" s="57" t="s">
        <v>54</v>
      </c>
      <c r="L35" s="57"/>
      <c r="M35" s="57"/>
      <c r="N35" s="57"/>
      <c r="O35" s="57"/>
      <c r="P35" s="1"/>
    </row>
    <row r="36" spans="1:16" ht="17.100000000000001" customHeight="1" thickBot="1">
      <c r="A36" s="3"/>
      <c r="B36" s="38" t="s">
        <v>5</v>
      </c>
      <c r="C36" s="39"/>
      <c r="D36" s="28"/>
      <c r="E36" s="63" t="s">
        <v>13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1"/>
    </row>
    <row r="37" spans="1:16" ht="17.100000000000001" customHeight="1" thickBot="1">
      <c r="A37" s="3"/>
      <c r="B37" s="40"/>
      <c r="C37" s="41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1"/>
    </row>
    <row r="38" spans="1:16" ht="17.100000000000001" customHeight="1" thickBot="1">
      <c r="A38" s="3"/>
      <c r="B38" s="48" t="s">
        <v>52</v>
      </c>
      <c r="C38" s="49"/>
      <c r="D38" s="29"/>
      <c r="E38" s="61" t="s">
        <v>12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"/>
    </row>
    <row r="39" spans="1:16" ht="17.100000000000001" customHeight="1" thickBot="1">
      <c r="A39" s="3"/>
      <c r="B39" s="50"/>
      <c r="C39" s="51"/>
      <c r="D39" s="29"/>
      <c r="E39" s="58" t="s">
        <v>33</v>
      </c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1"/>
    </row>
    <row r="40" spans="1:16" ht="17.100000000000001" customHeight="1">
      <c r="A40" s="3"/>
      <c r="B40" s="50"/>
      <c r="C40" s="51"/>
      <c r="D40" s="54" t="str">
        <f>IF(D39="レ","項目３の【掲載内容】を掲載　＋　下段文追加　(空白なら不要）","下枠に入力")</f>
        <v>下枠に入力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1"/>
    </row>
    <row r="41" spans="1:16" ht="17.100000000000001" customHeight="1">
      <c r="A41" s="3"/>
      <c r="B41" s="50"/>
      <c r="C41" s="51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1"/>
    </row>
    <row r="42" spans="1:16" ht="17.100000000000001" customHeight="1">
      <c r="A42" s="3"/>
      <c r="B42" s="50"/>
      <c r="C42" s="51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1"/>
    </row>
    <row r="43" spans="1:16" ht="17.100000000000001" customHeight="1">
      <c r="A43" s="3"/>
      <c r="B43" s="50"/>
      <c r="C43" s="51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  <c r="P43" s="1"/>
    </row>
    <row r="44" spans="1:16" ht="17.100000000000001" customHeight="1">
      <c r="A44" s="3"/>
      <c r="B44" s="50"/>
      <c r="C44" s="51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  <c r="P44" s="1"/>
    </row>
    <row r="45" spans="1:16" ht="17.100000000000001" customHeight="1">
      <c r="A45" s="3"/>
      <c r="B45" s="50"/>
      <c r="C45" s="51"/>
      <c r="D45" s="4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  <c r="P45" s="1"/>
    </row>
    <row r="46" spans="1:16" ht="17.100000000000001" customHeight="1">
      <c r="A46" s="3"/>
      <c r="B46" s="50"/>
      <c r="C46" s="51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  <c r="P46" s="1"/>
    </row>
    <row r="47" spans="1:16" ht="17.100000000000001" customHeight="1" thickBot="1">
      <c r="A47" s="3"/>
      <c r="B47" s="52"/>
      <c r="C47" s="53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  <c r="P47" s="1"/>
    </row>
    <row r="48" spans="1:16" ht="6.75" customHeight="1">
      <c r="A48" s="3"/>
      <c r="B48" s="10"/>
      <c r="C48" s="4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</row>
    <row r="49" spans="1:16" ht="17.100000000000001" customHeight="1">
      <c r="A49" s="12" t="s">
        <v>23</v>
      </c>
      <c r="B49" s="13" t="s">
        <v>28</v>
      </c>
      <c r="C49" s="4"/>
      <c r="D49" s="4"/>
      <c r="E49" s="4"/>
      <c r="F49" s="4"/>
      <c r="G49" s="4"/>
      <c r="H49" s="4"/>
      <c r="I49" s="4"/>
      <c r="J49" s="4"/>
      <c r="K49" s="4"/>
      <c r="L49" s="37" t="str">
        <f>IF(D9="","依頼者のE-mail表示 (小文字半角）",LOWER(ASC(D9)))</f>
        <v>依頼者のE-mail表示 (小文字半角）</v>
      </c>
      <c r="M49" s="37"/>
      <c r="N49" s="37"/>
      <c r="O49" s="37"/>
      <c r="P49" s="1"/>
    </row>
    <row r="50" spans="1:16" ht="17.100000000000001" customHeight="1">
      <c r="P50" s="1"/>
    </row>
  </sheetData>
  <protectedRanges>
    <protectedRange sqref="D36:D40" name="サイト掲載情報"/>
    <protectedRange sqref="B16 J16 D26:D31 C32 D33 K33 K26:K29 C25 B24 D18:N19 D21:N22" name="掲載情報"/>
    <protectedRange sqref="D6:H9 K7:O7 K9:O9" name="掲載依頼者"/>
  </protectedRanges>
  <mergeCells count="60">
    <mergeCell ref="A1:N1"/>
    <mergeCell ref="C24:O24"/>
    <mergeCell ref="B25:B33"/>
    <mergeCell ref="C26:C30"/>
    <mergeCell ref="B8:C8"/>
    <mergeCell ref="D8:H8"/>
    <mergeCell ref="D21:N21"/>
    <mergeCell ref="B6:C6"/>
    <mergeCell ref="B13:C13"/>
    <mergeCell ref="B12:C12"/>
    <mergeCell ref="B20:B22"/>
    <mergeCell ref="J13:K13"/>
    <mergeCell ref="L12:M12"/>
    <mergeCell ref="D19:N19"/>
    <mergeCell ref="D22:N22"/>
    <mergeCell ref="D32:O32"/>
    <mergeCell ref="D18:N18"/>
    <mergeCell ref="I9:K9"/>
    <mergeCell ref="E28:J28"/>
    <mergeCell ref="I20:N20"/>
    <mergeCell ref="B18:C18"/>
    <mergeCell ref="B19:C19"/>
    <mergeCell ref="J12:K12"/>
    <mergeCell ref="N11:O11"/>
    <mergeCell ref="B17:N17"/>
    <mergeCell ref="L13:M13"/>
    <mergeCell ref="L26:O26"/>
    <mergeCell ref="L27:O27"/>
    <mergeCell ref="B23:K23"/>
    <mergeCell ref="E26:J26"/>
    <mergeCell ref="L3:O3"/>
    <mergeCell ref="A3:K3"/>
    <mergeCell ref="N12:O12"/>
    <mergeCell ref="B7:C7"/>
    <mergeCell ref="D9:H9"/>
    <mergeCell ref="D7:H7"/>
    <mergeCell ref="D6:H6"/>
    <mergeCell ref="B9:C9"/>
    <mergeCell ref="K35:O35"/>
    <mergeCell ref="E39:O39"/>
    <mergeCell ref="E38:O38"/>
    <mergeCell ref="E36:O36"/>
    <mergeCell ref="D20:H20"/>
    <mergeCell ref="L30:O30"/>
    <mergeCell ref="L28:O28"/>
    <mergeCell ref="E30:J30"/>
    <mergeCell ref="L23:O23"/>
    <mergeCell ref="L33:O33"/>
    <mergeCell ref="E33:J33"/>
    <mergeCell ref="L29:O29"/>
    <mergeCell ref="E27:J27"/>
    <mergeCell ref="E29:J29"/>
    <mergeCell ref="E31:J31"/>
    <mergeCell ref="L31:O31"/>
    <mergeCell ref="D37:O37"/>
    <mergeCell ref="L49:O49"/>
    <mergeCell ref="B36:C37"/>
    <mergeCell ref="D41:O47"/>
    <mergeCell ref="B38:C47"/>
    <mergeCell ref="D40:O40"/>
  </mergeCells>
  <phoneticPr fontId="1"/>
  <conditionalFormatting sqref="N13">
    <cfRule type="containsBlanks" priority="14" stopIfTrue="1">
      <formula>LEN(TRIM(N13))=0</formula>
    </cfRule>
    <cfRule type="cellIs" dxfId="3" priority="15" stopIfTrue="1" operator="lessThanOrEqual">
      <formula>0</formula>
    </cfRule>
    <cfRule type="cellIs" dxfId="2" priority="20" stopIfTrue="1" operator="greaterThan">
      <formula>90</formula>
    </cfRule>
  </conditionalFormatting>
  <conditionalFormatting sqref="O18:O22">
    <cfRule type="containsBlanks" priority="1" stopIfTrue="1">
      <formula>LEN(TRIM(O18))=0</formula>
    </cfRule>
    <cfRule type="cellIs" dxfId="1" priority="2" stopIfTrue="1" operator="greaterThan">
      <formula>20</formula>
    </cfRule>
    <cfRule type="cellIs" dxfId="0" priority="3" stopIfTrue="1" operator="greaterThan">
      <formula>17</formula>
    </cfRule>
  </conditionalFormatting>
  <dataValidations count="10">
    <dataValidation type="list" allowBlank="1" showInputMessage="1" showErrorMessage="1" sqref="B24 J16 D38:D39 D36 K33 D26:D31 C32 D33 C25 B16 K26:K31" xr:uid="{00000000-0002-0000-0000-000000000000}">
      <formula1>$R$5:$R$6</formula1>
    </dataValidation>
    <dataValidation type="list" imeMode="off" allowBlank="1" showInputMessage="1" showErrorMessage="1" sqref="D12:D13" xr:uid="{00000000-0002-0000-0000-000001000000}">
      <formula1>$U$2:$U$12</formula1>
    </dataValidation>
    <dataValidation type="list" imeMode="off" allowBlank="1" showInputMessage="1" showErrorMessage="1" sqref="F12:F13" xr:uid="{00000000-0002-0000-0000-000002000000}">
      <formula1>$V$2:$V$13</formula1>
    </dataValidation>
    <dataValidation imeMode="hiragana" allowBlank="1" showInputMessage="1" showErrorMessage="1" sqref="D19:N19 D6:H6 D8:H8 D41:O47" xr:uid="{00000000-0002-0000-0000-000003000000}"/>
    <dataValidation imeMode="off" allowBlank="1" showInputMessage="1" showErrorMessage="1" sqref="D7:H7 D9:H9" xr:uid="{00000000-0002-0000-0000-000004000000}"/>
    <dataValidation type="custom" errorStyle="warning" imeMode="hiragana" allowBlank="1" showInputMessage="1" showErrorMessage="1" errorTitle="１７文字（半角34文字)以上" error="文字数が多くなっています。" sqref="D21:J21 L21:N21" xr:uid="{00000000-0002-0000-0000-000005000000}">
      <formula1>P21&lt;35</formula1>
    </dataValidation>
    <dataValidation type="custom" errorStyle="warning" imeMode="hiragana" allowBlank="1" showInputMessage="1" showErrorMessage="1" errorTitle="１７文字（半角34文字)以上" error="文字数が多くなっています。" sqref="K21" xr:uid="{00000000-0002-0000-0000-000006000000}">
      <formula1>W20&lt;35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D22:J22 L22:N22 D18:J18 L18:N18" xr:uid="{00000000-0002-0000-0000-000007000000}">
      <formula1>P18&lt;35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K22 K18" xr:uid="{00000000-0002-0000-0000-000008000000}">
      <formula1>W17&lt;35</formula1>
    </dataValidation>
    <dataValidation type="list" imeMode="off" allowBlank="1" showInputMessage="1" showErrorMessage="1" sqref="H12:H13" xr:uid="{00000000-0002-0000-0000-000009000000}">
      <formula1>$W$2:$W$32</formula1>
    </dataValidation>
  </dataValidations>
  <hyperlinks>
    <hyperlink ref="L3" r:id="rId1" display="websc@ao.osakafu-u.ac.jp" xr:uid="{00000000-0004-0000-0000-000000000000}"/>
    <hyperlink ref="L3:O3" r:id="rId2" display="gr-gks-nandemosoudan1@omu.ac.jp" xr:uid="{00000000-0004-0000-0000-000001000000}"/>
    <hyperlink ref="K35" r:id="rId3" display="http://websc.ao.osakafu-u.ac.jp/bulletin-board-howto/" xr:uid="{00000000-0004-0000-0000-000002000000}"/>
    <hyperlink ref="K35:O35" r:id="rId4" display="https://www.omu.ac.jp/nandemosoudan/info/bulletin-board/" xr:uid="{00000000-0004-0000-00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5"/>
  <ignoredErrors>
    <ignoredError sqref="O20:P20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掲載依頼書</vt:lpstr>
      <vt:lpstr>掲載依頼書!Print_Area</vt:lpstr>
    </vt:vector>
  </TitlesOfParts>
  <Company>大阪府立大学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websc</dc:creator>
  <cp:lastModifiedBy>大津谷　誠</cp:lastModifiedBy>
  <cp:lastPrinted>2022-05-25T02:50:51Z</cp:lastPrinted>
  <dcterms:created xsi:type="dcterms:W3CDTF">2009-12-14T04:11:14Z</dcterms:created>
  <dcterms:modified xsi:type="dcterms:W3CDTF">2026-02-26T06:27:08Z</dcterms:modified>
</cp:coreProperties>
</file>