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defaultThemeVersion="124226"/>
  <xr:revisionPtr revIDLastSave="0" documentId="13_ncr:1_{553CFC96-15CC-4A64-A9F2-AF0530370750}" xr6:coauthVersionLast="36" xr6:coauthVersionMax="36" xr10:uidLastSave="{00000000-0000-0000-0000-000000000000}"/>
  <bookViews>
    <workbookView xWindow="240" yWindow="120" windowWidth="14805" windowHeight="7995" xr2:uid="{00000000-000D-0000-FFFF-FFFF00000000}"/>
  </bookViews>
  <sheets>
    <sheet name="Planning" sheetId="8" r:id="rId1"/>
    <sheet name="Budget Management" sheetId="1" r:id="rId2"/>
    <sheet name="Mid-term　Review" sheetId="15" r:id="rId3"/>
    <sheet name="Self　research cost report" sheetId="13" r:id="rId4"/>
    <sheet name="annual report" sheetId="14" r:id="rId5"/>
    <sheet name="Particpation records" sheetId="16" r:id="rId6"/>
  </sheets>
  <definedNames>
    <definedName name="_xlnm.Print_Area" localSheetId="4">'annual report'!$A$1:$K$59</definedName>
    <definedName name="_xlnm.Print_Area" localSheetId="1">'Budget Management'!$A$1:$N$33</definedName>
    <definedName name="_xlnm.Print_Area" localSheetId="2">'Mid-term　Review'!$B$2:$J$56</definedName>
    <definedName name="_xlnm.Print_Area" localSheetId="0">Planning!$A$1:$N$33</definedName>
    <definedName name="_xlnm.Print_Area" localSheetId="3">'Self　research cost report'!$A$1:$K$40</definedName>
    <definedName name="_xlnm.Print_Titles" localSheetId="4">'annual report'!$4:$4</definedName>
    <definedName name="_xlnm.Print_Titles" localSheetId="3">'Self　research cost report'!$5:$5</definedName>
  </definedNames>
  <calcPr calcId="191029"/>
</workbook>
</file>

<file path=xl/calcChain.xml><?xml version="1.0" encoding="utf-8"?>
<calcChain xmlns="http://schemas.openxmlformats.org/spreadsheetml/2006/main">
  <c r="F12" i="16" l="1"/>
  <c r="F13" i="16"/>
  <c r="F2" i="16"/>
  <c r="F1" i="16"/>
  <c r="G11" i="16"/>
  <c r="B1" i="14" l="1"/>
  <c r="B2" i="13"/>
  <c r="D2" i="15"/>
  <c r="C2" i="1"/>
  <c r="H53" i="15" l="1"/>
  <c r="E5" i="15" s="1"/>
  <c r="H29" i="15"/>
  <c r="I29" i="15" s="1"/>
  <c r="I33" i="15" s="1"/>
  <c r="I34" i="15" s="1"/>
  <c r="I35" i="15" s="1"/>
  <c r="I36" i="15" s="1"/>
  <c r="I37" i="15" s="1"/>
  <c r="D5" i="15" l="1"/>
  <c r="F5" i="15" s="1"/>
  <c r="H56" i="15"/>
  <c r="I56" i="15" s="1"/>
  <c r="I43" i="15"/>
  <c r="I44" i="15" s="1"/>
  <c r="I45" i="15" s="1"/>
  <c r="I46" i="15" s="1"/>
  <c r="I47" i="15" s="1"/>
  <c r="I38" i="15"/>
  <c r="I39" i="15" s="1"/>
  <c r="I40" i="15" s="1"/>
  <c r="I41" i="15" s="1"/>
  <c r="I42" i="15" s="1"/>
  <c r="I48" i="15" s="1"/>
  <c r="I49" i="15" s="1"/>
  <c r="I50" i="15" s="1"/>
  <c r="I51" i="15" s="1"/>
  <c r="I52" i="15" s="1"/>
  <c r="I53" i="15" s="1"/>
  <c r="E59" i="14" l="1"/>
  <c r="E58" i="14"/>
  <c r="E57" i="14"/>
  <c r="E56" i="14"/>
  <c r="E55" i="14"/>
  <c r="E54" i="14"/>
  <c r="E53" i="14"/>
  <c r="E52" i="14"/>
  <c r="E51" i="14"/>
  <c r="E50" i="14"/>
  <c r="G33" i="8" l="1"/>
  <c r="M24" i="8"/>
  <c r="M23" i="8"/>
  <c r="M22" i="8"/>
  <c r="M21" i="8"/>
  <c r="M20" i="8"/>
  <c r="M19" i="8"/>
  <c r="H9" i="8"/>
  <c r="H10" i="8" s="1"/>
  <c r="H11" i="8" s="1"/>
  <c r="H12" i="8" s="1"/>
  <c r="H13" i="8" s="1"/>
  <c r="N22" i="8" l="1"/>
  <c r="N19" i="8"/>
  <c r="H29" i="8"/>
  <c r="H30" i="8" s="1"/>
  <c r="H31" i="8" s="1"/>
  <c r="H32" i="8" s="1"/>
  <c r="H33" i="8" s="1"/>
  <c r="C5" i="8" s="1"/>
  <c r="H14" i="8"/>
  <c r="H15" i="8" s="1"/>
  <c r="M19" i="1"/>
  <c r="B14" i="13" s="1"/>
  <c r="E14" i="13" s="1"/>
  <c r="M20" i="1"/>
  <c r="C14" i="13" s="1"/>
  <c r="M21" i="1"/>
  <c r="D14" i="13" s="1"/>
  <c r="M22" i="1"/>
  <c r="F14" i="13" s="1"/>
  <c r="I14" i="13" s="1"/>
  <c r="J14" i="13" s="1"/>
  <c r="M23" i="1"/>
  <c r="G14" i="13" s="1"/>
  <c r="M24" i="1"/>
  <c r="H14" i="13" s="1"/>
  <c r="N25" i="8" l="1"/>
  <c r="N22" i="1"/>
  <c r="H16" i="8"/>
  <c r="H17" i="8" s="1"/>
  <c r="H18" i="8" s="1"/>
  <c r="H19" i="8" s="1"/>
  <c r="H20" i="8" s="1"/>
  <c r="H21" i="8" s="1"/>
  <c r="H22" i="8" s="1"/>
  <c r="H23" i="8" s="1"/>
  <c r="H24" i="8" s="1"/>
  <c r="H25" i="8" s="1"/>
  <c r="H26" i="8"/>
  <c r="H27" i="8" s="1"/>
  <c r="H28" i="8" s="1"/>
  <c r="N19" i="1" l="1"/>
  <c r="N25" i="1" l="1"/>
  <c r="G33" i="1" l="1"/>
  <c r="H9" i="1" l="1"/>
  <c r="H10" i="1" l="1"/>
  <c r="H11" i="1" s="1"/>
  <c r="H12" i="1" s="1"/>
  <c r="H13" i="1" s="1"/>
  <c r="H14" i="1" l="1"/>
  <c r="H15" i="1" s="1"/>
  <c r="H16" i="1" s="1"/>
  <c r="H17" i="1" s="1"/>
  <c r="H18" i="1" s="1"/>
  <c r="H19" i="1" s="1"/>
  <c r="H20" i="1" s="1"/>
  <c r="H21" i="1" s="1"/>
  <c r="H22" i="1" s="1"/>
  <c r="H23" i="1" s="1"/>
  <c r="H29" i="1"/>
  <c r="H30" i="1" s="1"/>
  <c r="H31" i="1" s="1"/>
  <c r="H32" i="1" s="1"/>
  <c r="H33" i="1" s="1"/>
  <c r="C5" i="1" s="1"/>
  <c r="H26" i="1" l="1"/>
  <c r="H27" i="1" s="1"/>
  <c r="H28" i="1" s="1"/>
  <c r="H24" i="1"/>
  <c r="H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自主研究費の金額
を入力してください</t>
        </r>
      </text>
    </comment>
    <comment ref="D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E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F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H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33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5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6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7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8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9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0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1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2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3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4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5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6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7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8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9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0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1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2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H53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53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H56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56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</commentList>
</comments>
</file>

<file path=xl/sharedStrings.xml><?xml version="1.0" encoding="utf-8"?>
<sst xmlns="http://schemas.openxmlformats.org/spreadsheetml/2006/main" count="278" uniqueCount="171">
  <si>
    <t>B1</t>
  </si>
  <si>
    <t>B2</t>
  </si>
  <si>
    <t>B3</t>
  </si>
  <si>
    <t>A1</t>
    <phoneticPr fontId="1"/>
  </si>
  <si>
    <t>A1</t>
    <phoneticPr fontId="1"/>
  </si>
  <si>
    <t>A2</t>
    <phoneticPr fontId="1"/>
  </si>
  <si>
    <t>A3</t>
    <phoneticPr fontId="1"/>
  </si>
  <si>
    <t>内容</t>
    <rPh sb="0" eb="2">
      <t>ナイヨウ</t>
    </rPh>
    <phoneticPr fontId="1"/>
  </si>
  <si>
    <t>　　</t>
    <phoneticPr fontId="1"/>
  </si>
  <si>
    <t>Payments</t>
    <phoneticPr fontId="1"/>
  </si>
  <si>
    <t>Remaining amount</t>
    <phoneticPr fontId="1"/>
  </si>
  <si>
    <t>LP year</t>
    <phoneticPr fontId="1"/>
  </si>
  <si>
    <t>LP Course number</t>
    <phoneticPr fontId="1"/>
  </si>
  <si>
    <t>Name</t>
    <phoneticPr fontId="1"/>
  </si>
  <si>
    <t>No.</t>
    <phoneticPr fontId="1"/>
  </si>
  <si>
    <t>Plan NO.</t>
    <phoneticPr fontId="1"/>
  </si>
  <si>
    <t>Use Date</t>
    <phoneticPr fontId="1"/>
  </si>
  <si>
    <t>Subject</t>
    <phoneticPr fontId="1"/>
  </si>
  <si>
    <t>Amount</t>
    <phoneticPr fontId="1"/>
  </si>
  <si>
    <t>Remaining</t>
    <phoneticPr fontId="1"/>
  </si>
  <si>
    <t>Classification</t>
    <phoneticPr fontId="1"/>
  </si>
  <si>
    <t>Detail</t>
    <phoneticPr fontId="1"/>
  </si>
  <si>
    <t>★If the line is not enough, please free to increase.</t>
    <phoneticPr fontId="1"/>
  </si>
  <si>
    <t>Symbol</t>
    <phoneticPr fontId="1"/>
  </si>
  <si>
    <t>Expenses of research that was conscious of different fields by some Students (consumables)</t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</si>
  <si>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B</t>
    </r>
    <r>
      <rPr>
        <sz val="9"/>
        <color theme="1"/>
        <rFont val="ＭＳ Ｐゴシック"/>
        <family val="2"/>
        <scheme val="minor"/>
      </rPr>
      <t>ook ,magazines purchase (Along with the purpose of leading program)</t>
    </r>
    <phoneticPr fontId="1"/>
  </si>
  <si>
    <t>Consumables in the "laboratory rotation", "internship"
(Special Provisions only variable. Individual examination required)</t>
    <phoneticPr fontId="1"/>
  </si>
  <si>
    <t>Conference fee of domestic and abroad, travel expenses</t>
    <phoneticPr fontId="1"/>
  </si>
  <si>
    <t>Symposium and seminar fee, travel expenses. (Along with the purpose of the leading program )</t>
    <phoneticPr fontId="1"/>
  </si>
  <si>
    <t xml:space="preserve">
 Travel expenses related to the curriculum.without"laboratory rotation",  "global leader exercises"</t>
    <phoneticPr fontId="1"/>
  </si>
  <si>
    <t>【Purpose Segment summary】　A:Research expenses   B:Travel expenses</t>
    <phoneticPr fontId="1"/>
  </si>
  <si>
    <t>【Purpose classification List】　A:Research expenses   B:Travel expenses</t>
    <phoneticPr fontId="1"/>
  </si>
  <si>
    <t>Subtotal</t>
    <phoneticPr fontId="1"/>
  </si>
  <si>
    <t>Total</t>
    <phoneticPr fontId="1"/>
  </si>
  <si>
    <t>Total</t>
  </si>
  <si>
    <t>Reporting date</t>
  </si>
  <si>
    <t>LP Grade</t>
  </si>
  <si>
    <t>Student ID/No.</t>
  </si>
  <si>
    <t>Graduate School</t>
  </si>
  <si>
    <t>Major</t>
  </si>
  <si>
    <t>Field</t>
  </si>
  <si>
    <t>Contact information</t>
  </si>
  <si>
    <t>Supervisor</t>
  </si>
  <si>
    <t>Mentor In-charge</t>
  </si>
  <si>
    <t>Total Amount of Research Cost</t>
  </si>
  <si>
    <t>Research Cost</t>
  </si>
  <si>
    <t>Travel Cost</t>
  </si>
  <si>
    <t>Grand Total</t>
  </si>
  <si>
    <t>Objective Type</t>
  </si>
  <si>
    <t>A1
Self Research</t>
  </si>
  <si>
    <r>
      <t xml:space="preserve">A2
</t>
    </r>
    <r>
      <rPr>
        <sz val="8"/>
        <color theme="1"/>
        <rFont val="ＭＳ Ｐゴシック"/>
        <family val="2"/>
        <scheme val="minor"/>
      </rPr>
      <t>Book, Magazine</t>
    </r>
  </si>
  <si>
    <t>A3
Rotation related</t>
  </si>
  <si>
    <t>B1
Academic Conference</t>
  </si>
  <si>
    <t>B2
Symposium etc.</t>
  </si>
  <si>
    <t>B3
Curriculum related</t>
  </si>
  <si>
    <t>Travel (No. of Times)</t>
  </si>
  <si>
    <t>Travel for Academic Conference</t>
  </si>
  <si>
    <t>Symposium, Forum Participation</t>
  </si>
  <si>
    <t xml:space="preserve">No. of Contests and Hakathon </t>
  </si>
  <si>
    <t>Number of Purchased Books</t>
  </si>
  <si>
    <t>(Remarks)</t>
  </si>
  <si>
    <t>Domestic</t>
  </si>
  <si>
    <t>Overseas</t>
  </si>
  <si>
    <t>On-campus</t>
  </si>
  <si>
    <t>Off-Campus</t>
  </si>
  <si>
    <t>Annual Engaged Time</t>
  </si>
  <si>
    <t>Obtained Income</t>
  </si>
  <si>
    <t>Hrs</t>
  </si>
  <si>
    <t>Activity Result Report</t>
  </si>
  <si>
    <t>Fill the information considering the following points。</t>
  </si>
  <si>
    <t>★If the space provided is not enough, please increase appropriately.
There is no limit for number of words or papers</t>
  </si>
  <si>
    <t>By using research cost, traveling cost etc. how you developed yourself and what type of achievents you had?</t>
  </si>
  <si>
    <t>Name</t>
    <phoneticPr fontId="1"/>
  </si>
  <si>
    <t>Ｄａｙ/Ｍｏｎｔｈ/Ｙｅａｒ</t>
  </si>
  <si>
    <t>LP Course No.</t>
    <phoneticPr fontId="1"/>
  </si>
  <si>
    <t>★ａｂｏｕｔ　ｓｅｌｆ　ｒｅｓｅａｒｃｈ　ｃｏｓｔ　</t>
    <phoneticPr fontId="1"/>
  </si>
  <si>
    <t>Ｂｕｄｇｅｔ</t>
    <phoneticPr fontId="1"/>
  </si>
  <si>
    <t>ｙｅｎ</t>
    <phoneticPr fontId="1"/>
  </si>
  <si>
    <t>Ｓｅｌｆ　Ｒｅｓｅａｒｃｈ</t>
    <phoneticPr fontId="1"/>
  </si>
  <si>
    <t>Ｌａｂｏｒａｔｏｒｙ　Ｒｏｔａｔｉｏｎ</t>
    <phoneticPr fontId="1"/>
  </si>
  <si>
    <t>Ｌａｂｏｒａｔｏｒｙ</t>
    <phoneticPr fontId="1"/>
  </si>
  <si>
    <t>Ｐｅｒｉｏｄ</t>
    <phoneticPr fontId="1"/>
  </si>
  <si>
    <t>Ｏｔｈｅｒｓ</t>
    <phoneticPr fontId="1"/>
  </si>
  <si>
    <t>※受賞履歴は、年間報告書の履歴欄にまとめて記入してください。</t>
    <rPh sb="1" eb="3">
      <t>ジュショウ</t>
    </rPh>
    <rPh sb="3" eb="5">
      <t>リレキ</t>
    </rPh>
    <rPh sb="7" eb="9">
      <t>ネンカン</t>
    </rPh>
    <rPh sb="9" eb="11">
      <t>ホウコク</t>
    </rPh>
    <rPh sb="11" eb="12">
      <t>ショ</t>
    </rPh>
    <rPh sb="13" eb="15">
      <t>リレキ</t>
    </rPh>
    <rPh sb="15" eb="16">
      <t>ラン</t>
    </rPh>
    <rPh sb="21" eb="23">
      <t>キニュウ</t>
    </rPh>
    <phoneticPr fontId="1"/>
  </si>
  <si>
    <t>Ｄａｙ/Ｍｏｎｔｈ/Ｙｅａｒ</t>
    <phoneticPr fontId="1"/>
  </si>
  <si>
    <t>LP Course No.</t>
    <phoneticPr fontId="1"/>
  </si>
  <si>
    <t>Name</t>
    <phoneticPr fontId="1"/>
  </si>
  <si>
    <t>★ａｂｏｕｔ　ａｎｎｕａｌ　ａｃｔｉｖｉｔｉｅｓ（ｉｎｃｌｕｄｅｓ　ｓｅｌｆ　ｒｅｓｅａｒｃｈ　ａｃｔｉｖｉｔｉｅｓ）</t>
    <phoneticPr fontId="1"/>
  </si>
  <si>
    <t>Ｔｅａｃｈｉｎｇ　
Ａｓｓｉｓｔａｎｔ</t>
    <phoneticPr fontId="1"/>
  </si>
  <si>
    <t>yen　</t>
    <phoneticPr fontId="1"/>
  </si>
  <si>
    <t>Ｒｅｓｅａｒｃｈ
　Ａｓｓｉｓｔａｎｔ</t>
    <phoneticPr fontId="1"/>
  </si>
  <si>
    <t>Ｈow you developed yourself and what type of achievents you had?</t>
    <phoneticPr fontId="1"/>
  </si>
  <si>
    <t>Ｇｌｏｂａｌ　Ｌｅａｄｅｒｓｈｉｐ　Ｗｏｒｋｓｈｏｐ</t>
    <phoneticPr fontId="1"/>
  </si>
  <si>
    <t>Ｈｏｓｔ　ｉｎｓｔｉｔｕｔｉｏｎ</t>
    <phoneticPr fontId="1"/>
  </si>
  <si>
    <t>Ｔｒａｉｎｉｎｎｇ　ｐｅｒｉｏｄ</t>
    <phoneticPr fontId="1"/>
  </si>
  <si>
    <t>Ｉｎｔｅｒｎｓｈｉｐ</t>
    <phoneticPr fontId="1"/>
  </si>
  <si>
    <t>Ｉｎｔｅｒｎｓｈｉｐ　ｐｅｒｉｏｄ</t>
    <phoneticPr fontId="1"/>
  </si>
  <si>
    <t>Ａｗａｒｄｓ</t>
    <phoneticPr fontId="1"/>
  </si>
  <si>
    <t>Ｄａｙ/Ｍｏｎｔｈ</t>
    <phoneticPr fontId="1"/>
  </si>
  <si>
    <t>Ｅｖｅｎｔ　ｎａｍｅ</t>
    <phoneticPr fontId="1"/>
  </si>
  <si>
    <t>Ａｗａｒｄ</t>
    <phoneticPr fontId="1"/>
  </si>
  <si>
    <t>Ｐｌｅａｓｅ　ｃｈｅｃｋ　ｅｉｔｈｅｒ</t>
    <phoneticPr fontId="1"/>
  </si>
  <si>
    <t>□ｓｅｌｆ　ｒｅｓｅａｒｃｈ</t>
    <phoneticPr fontId="1"/>
  </si>
  <si>
    <t>□ｍａｊｏｒ</t>
    <phoneticPr fontId="1"/>
  </si>
  <si>
    <t>□ｓｅｌｆ　ｒｅｓｅａｒｃｈ</t>
  </si>
  <si>
    <t>□ｍａｊｏｒ</t>
  </si>
  <si>
    <t>Ｔｅａｃｈｉｎｇ　Ａｓｓｉｓｔａｎｔ・Ｒｅｓｅａｒｃｈ　Ａｓｓｉｓｔａｎｔ</t>
    <phoneticPr fontId="1"/>
  </si>
  <si>
    <t>Ｄａｔｅ，Ｐｅｒｉｏｄ</t>
    <phoneticPr fontId="1"/>
  </si>
  <si>
    <t>Ｈｏｕｒｓ</t>
    <phoneticPr fontId="1"/>
  </si>
  <si>
    <t>Ｈｏｕｒｌｙ　Ｐａｙ</t>
    <phoneticPr fontId="1"/>
  </si>
  <si>
    <t>Ｔｏｔａｌ</t>
    <phoneticPr fontId="1"/>
  </si>
  <si>
    <t>Ａｃｔｉｖｉｔｉｅｓ</t>
    <phoneticPr fontId="1"/>
  </si>
  <si>
    <t>※Please fill in the white blanks.</t>
    <phoneticPr fontId="1"/>
  </si>
  <si>
    <t>Budget</t>
    <phoneticPr fontId="1"/>
  </si>
  <si>
    <t xml:space="preserve">Used </t>
    <phoneticPr fontId="1"/>
  </si>
  <si>
    <t>Plan</t>
    <phoneticPr fontId="1"/>
  </si>
  <si>
    <t>Remaining</t>
    <phoneticPr fontId="1"/>
  </si>
  <si>
    <t>LP　year</t>
    <phoneticPr fontId="1"/>
  </si>
  <si>
    <t>LP　Course No.</t>
    <phoneticPr fontId="1"/>
  </si>
  <si>
    <t>Name</t>
    <phoneticPr fontId="1"/>
  </si>
  <si>
    <t>↑Your Research Expenses budget</t>
    <phoneticPr fontId="1"/>
  </si>
  <si>
    <t>【Total amout used from April to October】　</t>
    <phoneticPr fontId="1"/>
  </si>
  <si>
    <t>No.</t>
    <phoneticPr fontId="1"/>
  </si>
  <si>
    <t>Plan　No.</t>
    <phoneticPr fontId="1"/>
  </si>
  <si>
    <t>Use Date</t>
    <phoneticPr fontId="1"/>
  </si>
  <si>
    <t>Subject</t>
    <phoneticPr fontId="1"/>
  </si>
  <si>
    <t>Amount</t>
    <phoneticPr fontId="1"/>
  </si>
  <si>
    <t>Detail</t>
    <phoneticPr fontId="1"/>
  </si>
  <si>
    <t>Used Total</t>
    <phoneticPr fontId="1"/>
  </si>
  <si>
    <t>【Plans from November to March】　</t>
    <phoneticPr fontId="1"/>
  </si>
  <si>
    <t>Use Date</t>
    <phoneticPr fontId="1"/>
  </si>
  <si>
    <t>Subject</t>
    <phoneticPr fontId="1"/>
  </si>
  <si>
    <t>Amount</t>
    <phoneticPr fontId="1"/>
  </si>
  <si>
    <t>Detail</t>
    <phoneticPr fontId="1"/>
  </si>
  <si>
    <t>Plan Total</t>
    <phoneticPr fontId="1"/>
  </si>
  <si>
    <t>Used and Plan Total</t>
    <phoneticPr fontId="1"/>
  </si>
  <si>
    <t>Research and Travel Expenses Plan</t>
    <phoneticPr fontId="1"/>
  </si>
  <si>
    <t>Research and Travel Expenses Budget Management</t>
    <phoneticPr fontId="1"/>
  </si>
  <si>
    <t>Research Expenses Mid-term Review</t>
    <phoneticPr fontId="1"/>
  </si>
  <si>
    <r>
      <rPr>
        <b/>
        <sz val="18"/>
        <color rgb="FFFF0000"/>
        <rFont val="ＭＳ Ｐゴシック"/>
        <family val="3"/>
        <charset val="128"/>
        <scheme val="minor"/>
      </rPr>
      <t>Self Research Cost</t>
    </r>
    <r>
      <rPr>
        <b/>
        <sz val="18"/>
        <color theme="1"/>
        <rFont val="ＭＳ Ｐゴシック"/>
        <family val="3"/>
        <charset val="128"/>
        <scheme val="minor"/>
      </rPr>
      <t xml:space="preserve"> - Activity Result Report　</t>
    </r>
    <phoneticPr fontId="1"/>
  </si>
  <si>
    <r>
      <rPr>
        <b/>
        <sz val="18"/>
        <color rgb="FFFF0000"/>
        <rFont val="ＭＳ Ｐゴシック"/>
        <family val="3"/>
        <charset val="128"/>
        <scheme val="minor"/>
      </rPr>
      <t>Ａｎｎｕａｌ</t>
    </r>
    <r>
      <rPr>
        <b/>
        <sz val="18"/>
        <color theme="1"/>
        <rFont val="ＭＳ Ｐゴシック"/>
        <family val="3"/>
        <charset val="128"/>
        <scheme val="minor"/>
      </rPr>
      <t xml:space="preserve"> - Activity Result Report</t>
    </r>
    <phoneticPr fontId="1"/>
  </si>
  <si>
    <t>海外</t>
    <rPh sb="0" eb="2">
      <t>カイガイ</t>
    </rPh>
    <phoneticPr fontId="38"/>
  </si>
  <si>
    <r>
      <t>ジャーナル論文</t>
    </r>
    <r>
      <rPr>
        <b/>
        <sz val="14"/>
        <rFont val="Arial"/>
        <family val="2"/>
      </rPr>
      <t xml:space="preserve"> Journal Papers</t>
    </r>
    <rPh sb="5" eb="7">
      <t>ロンブン</t>
    </rPh>
    <phoneticPr fontId="41"/>
  </si>
  <si>
    <r>
      <rPr>
        <b/>
        <sz val="9"/>
        <color theme="1"/>
        <rFont val="MS ゴシック"/>
        <family val="3"/>
        <charset val="128"/>
      </rPr>
      <t>種別</t>
    </r>
    <r>
      <rPr>
        <b/>
        <sz val="9"/>
        <color theme="1"/>
        <rFont val="Arial"/>
        <family val="2"/>
      </rPr>
      <t xml:space="preserve"> 
Japan/
Overseas</t>
    </r>
    <rPh sb="0" eb="2">
      <t>シュベツ</t>
    </rPh>
    <phoneticPr fontId="38"/>
  </si>
  <si>
    <r>
      <rPr>
        <b/>
        <sz val="9"/>
        <color theme="1"/>
        <rFont val="MS ゴシック"/>
        <family val="3"/>
        <charset val="128"/>
      </rPr>
      <t>タイトル</t>
    </r>
    <r>
      <rPr>
        <b/>
        <sz val="9"/>
        <color theme="1"/>
        <rFont val="Arial"/>
        <family val="2"/>
      </rPr>
      <t xml:space="preserve"> 
Titlie</t>
    </r>
    <phoneticPr fontId="38"/>
  </si>
  <si>
    <r>
      <rPr>
        <b/>
        <sz val="9"/>
        <color theme="1"/>
        <rFont val="MS ゴシック"/>
        <family val="3"/>
        <charset val="128"/>
      </rPr>
      <t>ジャーナル名</t>
    </r>
    <r>
      <rPr>
        <b/>
        <sz val="9"/>
        <color theme="1"/>
        <rFont val="Arial"/>
        <family val="2"/>
      </rPr>
      <t xml:space="preserve"> 
Journal</t>
    </r>
    <phoneticPr fontId="38"/>
  </si>
  <si>
    <r>
      <rPr>
        <b/>
        <sz val="9"/>
        <color theme="1"/>
        <rFont val="ＭＳ Ｐゴシック"/>
        <family val="3"/>
        <charset val="128"/>
      </rPr>
      <t>第</t>
    </r>
    <r>
      <rPr>
        <b/>
        <sz val="9"/>
        <color theme="1"/>
        <rFont val="Arial"/>
        <family val="2"/>
      </rPr>
      <t>1</t>
    </r>
    <r>
      <rPr>
        <b/>
        <sz val="9"/>
        <color theme="1"/>
        <rFont val="ＭＳ Ｐゴシック"/>
        <family val="3"/>
        <charset val="128"/>
      </rPr>
      <t xml:space="preserve">著者
</t>
    </r>
    <r>
      <rPr>
        <b/>
        <sz val="9"/>
        <color theme="1"/>
        <rFont val="Arial"/>
        <family val="2"/>
      </rPr>
      <t>1st-Author</t>
    </r>
    <rPh sb="0" eb="1">
      <t>ダイ</t>
    </rPh>
    <rPh sb="2" eb="4">
      <t>チョシャ</t>
    </rPh>
    <phoneticPr fontId="46"/>
  </si>
  <si>
    <r>
      <rPr>
        <b/>
        <sz val="9"/>
        <color theme="1"/>
        <rFont val="MS ゴシック"/>
        <family val="3"/>
        <charset val="128"/>
      </rPr>
      <t xml:space="preserve">共著
</t>
    </r>
    <r>
      <rPr>
        <b/>
        <sz val="9"/>
        <color theme="1"/>
        <rFont val="Arial"/>
        <family val="2"/>
      </rPr>
      <t>(</t>
    </r>
    <r>
      <rPr>
        <b/>
        <sz val="9"/>
        <color theme="1"/>
        <rFont val="MS ゴシック"/>
        <family val="3"/>
        <charset val="128"/>
      </rPr>
      <t>第</t>
    </r>
    <r>
      <rPr>
        <b/>
        <sz val="9"/>
        <color theme="1"/>
        <rFont val="Arial"/>
        <family val="2"/>
      </rPr>
      <t>1</t>
    </r>
    <r>
      <rPr>
        <b/>
        <sz val="9"/>
        <color theme="1"/>
        <rFont val="MS ゴシック"/>
        <family val="3"/>
        <charset val="128"/>
      </rPr>
      <t>著者以外）
J</t>
    </r>
    <r>
      <rPr>
        <b/>
        <sz val="9"/>
        <color theme="1"/>
        <rFont val="Arial"/>
        <family val="2"/>
      </rPr>
      <t>oint</t>
    </r>
    <rPh sb="4" eb="5">
      <t>ダイ</t>
    </rPh>
    <rPh sb="6" eb="8">
      <t>チョシャ</t>
    </rPh>
    <rPh sb="8" eb="10">
      <t>イガイ</t>
    </rPh>
    <phoneticPr fontId="38"/>
  </si>
  <si>
    <r>
      <t>査読
（</t>
    </r>
    <r>
      <rPr>
        <b/>
        <sz val="9"/>
        <color theme="1"/>
        <rFont val="MS ゴシック"/>
        <family val="3"/>
        <charset val="128"/>
      </rPr>
      <t xml:space="preserve">有・無）
</t>
    </r>
    <r>
      <rPr>
        <b/>
        <sz val="9"/>
        <color theme="1"/>
        <rFont val="Arial"/>
        <family val="2"/>
      </rPr>
      <t>Refereed</t>
    </r>
    <phoneticPr fontId="38"/>
  </si>
  <si>
    <r>
      <rPr>
        <b/>
        <sz val="9"/>
        <color theme="1"/>
        <rFont val="MS ゴシック"/>
        <family val="3"/>
        <charset val="128"/>
      </rPr>
      <t xml:space="preserve">掲載日
</t>
    </r>
    <r>
      <rPr>
        <b/>
        <sz val="9"/>
        <color theme="1"/>
        <rFont val="Arial"/>
        <family val="2"/>
      </rPr>
      <t>Publication date</t>
    </r>
    <r>
      <rPr>
        <b/>
        <sz val="9"/>
        <color theme="1"/>
        <rFont val="MS ゴシック"/>
        <family val="3"/>
        <charset val="128"/>
      </rPr>
      <t>（</t>
    </r>
    <r>
      <rPr>
        <b/>
        <sz val="9"/>
        <color theme="1"/>
        <rFont val="Arial"/>
        <family val="2"/>
      </rPr>
      <t>yyyy/mm/dd)</t>
    </r>
    <phoneticPr fontId="38"/>
  </si>
  <si>
    <t>○</t>
    <phoneticPr fontId="46"/>
  </si>
  <si>
    <t>有</t>
    <rPh sb="0" eb="1">
      <t>アリ</t>
    </rPh>
    <phoneticPr fontId="46"/>
  </si>
  <si>
    <r>
      <rPr>
        <b/>
        <sz val="14"/>
        <rFont val="MS ゴシック"/>
        <family val="3"/>
        <charset val="128"/>
      </rPr>
      <t>受賞歴等　</t>
    </r>
    <r>
      <rPr>
        <b/>
        <sz val="14"/>
        <rFont val="Arial"/>
        <family val="2"/>
      </rPr>
      <t>Achievement / Award Records</t>
    </r>
    <rPh sb="0" eb="2">
      <t>ジュショウ</t>
    </rPh>
    <rPh sb="2" eb="3">
      <t>レキ</t>
    </rPh>
    <rPh sb="3" eb="4">
      <t>トウ</t>
    </rPh>
    <phoneticPr fontId="41"/>
  </si>
  <si>
    <r>
      <rPr>
        <b/>
        <sz val="9"/>
        <color theme="1"/>
        <rFont val="MS ゴシック"/>
        <family val="3"/>
        <charset val="128"/>
      </rPr>
      <t>種別</t>
    </r>
    <r>
      <rPr>
        <b/>
        <sz val="9"/>
        <color theme="1"/>
        <rFont val="Arial"/>
        <family val="2"/>
      </rPr>
      <t xml:space="preserve"> Japan/Overseas</t>
    </r>
    <rPh sb="0" eb="2">
      <t>シュベツ</t>
    </rPh>
    <phoneticPr fontId="38"/>
  </si>
  <si>
    <r>
      <rPr>
        <b/>
        <sz val="9"/>
        <color theme="1"/>
        <rFont val="MS ゴシック"/>
        <family val="3"/>
        <charset val="128"/>
      </rPr>
      <t xml:space="preserve">受賞タイトル
</t>
    </r>
    <r>
      <rPr>
        <b/>
        <sz val="9"/>
        <color theme="1"/>
        <rFont val="Arial"/>
        <family val="2"/>
      </rPr>
      <t>Award Titlie</t>
    </r>
    <rPh sb="0" eb="2">
      <t>ジュショウ</t>
    </rPh>
    <phoneticPr fontId="38"/>
  </si>
  <si>
    <r>
      <rPr>
        <b/>
        <sz val="9"/>
        <color theme="1"/>
        <rFont val="MS ゴシック"/>
        <family val="3"/>
        <charset val="128"/>
      </rPr>
      <t>主催者</t>
    </r>
    <r>
      <rPr>
        <b/>
        <sz val="9"/>
        <color theme="1"/>
        <rFont val="Arial"/>
        <family val="2"/>
      </rPr>
      <t>(</t>
    </r>
    <r>
      <rPr>
        <b/>
        <sz val="9"/>
        <color theme="1"/>
        <rFont val="MS ゴシック"/>
        <family val="3"/>
        <charset val="128"/>
      </rPr>
      <t>学会</t>
    </r>
    <r>
      <rPr>
        <b/>
        <sz val="9"/>
        <color theme="1"/>
        <rFont val="Arial"/>
        <family val="2"/>
      </rPr>
      <t>/</t>
    </r>
    <r>
      <rPr>
        <b/>
        <sz val="9"/>
        <color theme="1"/>
        <rFont val="MS ゴシック"/>
        <family val="3"/>
        <charset val="128"/>
      </rPr>
      <t xml:space="preserve">コンテスト名）
</t>
    </r>
    <r>
      <rPr>
        <b/>
        <sz val="9"/>
        <color theme="1"/>
        <rFont val="Arial"/>
        <family val="2"/>
      </rPr>
      <t xml:space="preserve">Organizer(Conference/Competition) </t>
    </r>
    <rPh sb="0" eb="2">
      <t>シュサイ</t>
    </rPh>
    <rPh sb="2" eb="3">
      <t>シャ</t>
    </rPh>
    <rPh sb="4" eb="6">
      <t>ガッカイ</t>
    </rPh>
    <rPh sb="12" eb="13">
      <t>メイ</t>
    </rPh>
    <phoneticPr fontId="38"/>
  </si>
  <si>
    <r>
      <rPr>
        <b/>
        <sz val="9"/>
        <color theme="1"/>
        <rFont val="ＭＳ Ｐゴシック"/>
        <family val="3"/>
        <charset val="128"/>
      </rPr>
      <t xml:space="preserve">受賞グループ名
</t>
    </r>
    <r>
      <rPr>
        <b/>
        <sz val="9"/>
        <color theme="1"/>
        <rFont val="Arial"/>
        <family val="2"/>
      </rPr>
      <t>Team name</t>
    </r>
    <rPh sb="0" eb="2">
      <t>ジュショウ</t>
    </rPh>
    <rPh sb="6" eb="7">
      <t>メイ</t>
    </rPh>
    <phoneticPr fontId="46"/>
  </si>
  <si>
    <r>
      <rPr>
        <b/>
        <sz val="9"/>
        <color theme="1"/>
        <rFont val="MS ゴシック"/>
        <family val="3"/>
        <charset val="128"/>
      </rPr>
      <t xml:space="preserve">主専攻・自主研究
</t>
    </r>
    <r>
      <rPr>
        <b/>
        <sz val="9"/>
        <color theme="1"/>
        <rFont val="Arial"/>
        <family val="2"/>
      </rPr>
      <t>Major</t>
    </r>
    <r>
      <rPr>
        <b/>
        <sz val="9"/>
        <color theme="1"/>
        <rFont val="MS ゴシック"/>
        <family val="3"/>
        <charset val="128"/>
      </rPr>
      <t>・</t>
    </r>
    <r>
      <rPr>
        <b/>
        <sz val="9"/>
        <color theme="1"/>
        <rFont val="Arial"/>
        <family val="2"/>
      </rPr>
      <t xml:space="preserve">Self-research
</t>
    </r>
    <rPh sb="0" eb="1">
      <t>シュ</t>
    </rPh>
    <rPh sb="1" eb="3">
      <t>センコウ</t>
    </rPh>
    <rPh sb="4" eb="6">
      <t>ジシュ</t>
    </rPh>
    <rPh sb="6" eb="8">
      <t>ケンキュウ</t>
    </rPh>
    <phoneticPr fontId="38"/>
  </si>
  <si>
    <r>
      <rPr>
        <b/>
        <sz val="9"/>
        <color theme="1"/>
        <rFont val="ＭＳ Ｐゴシック"/>
        <family val="3"/>
        <charset val="128"/>
      </rPr>
      <t xml:space="preserve">功績内容
</t>
    </r>
    <r>
      <rPr>
        <b/>
        <sz val="9"/>
        <color theme="1"/>
        <rFont val="Arial"/>
        <family val="2"/>
      </rPr>
      <t>Achievement in details</t>
    </r>
    <rPh sb="0" eb="2">
      <t>コウセキ</t>
    </rPh>
    <rPh sb="2" eb="4">
      <t>ナイヨウ</t>
    </rPh>
    <phoneticPr fontId="46"/>
  </si>
  <si>
    <r>
      <rPr>
        <b/>
        <sz val="9"/>
        <color theme="1"/>
        <rFont val="MS ゴシック"/>
        <family val="3"/>
        <charset val="128"/>
      </rPr>
      <t xml:space="preserve">受賞日
</t>
    </r>
    <r>
      <rPr>
        <b/>
        <sz val="9"/>
        <color theme="1"/>
        <rFont val="Arial"/>
        <family val="2"/>
      </rPr>
      <t xml:space="preserve"> Achievement Date</t>
    </r>
    <r>
      <rPr>
        <b/>
        <sz val="9"/>
        <color theme="1"/>
        <rFont val="MS ゴシック"/>
        <family val="3"/>
        <charset val="128"/>
      </rPr>
      <t>（</t>
    </r>
    <r>
      <rPr>
        <b/>
        <sz val="9"/>
        <color theme="1"/>
        <rFont val="Arial"/>
        <family val="2"/>
      </rPr>
      <t xml:space="preserve">yyyy/mm/dd)
</t>
    </r>
    <rPh sb="0" eb="2">
      <t>ジュショウ</t>
    </rPh>
    <rPh sb="2" eb="3">
      <t>ビ</t>
    </rPh>
    <phoneticPr fontId="38"/>
  </si>
  <si>
    <t>Japan</t>
    <phoneticPr fontId="1"/>
  </si>
  <si>
    <t>Overseas</t>
    <phoneticPr fontId="1"/>
  </si>
  <si>
    <t>Japan</t>
    <phoneticPr fontId="1"/>
  </si>
  <si>
    <t>self</t>
    <phoneticPr fontId="46"/>
  </si>
  <si>
    <t>Major</t>
    <phoneticPr fontId="46"/>
  </si>
  <si>
    <r>
      <rPr>
        <sz val="10"/>
        <color theme="3"/>
        <rFont val="MS ゴシック"/>
        <family val="3"/>
        <charset val="128"/>
      </rPr>
      <t>国内</t>
    </r>
    <rPh sb="0" eb="2">
      <t>コクナイ</t>
    </rPh>
    <phoneticPr fontId="38"/>
  </si>
  <si>
    <t>A2</t>
  </si>
  <si>
    <t>XXX conferense (registration)</t>
    <phoneticPr fontId="1"/>
  </si>
  <si>
    <t>poster presentation</t>
    <phoneticPr fontId="1"/>
  </si>
  <si>
    <t>20XX</t>
    <phoneticPr fontId="1"/>
  </si>
  <si>
    <t>20XX/9/1-3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</si>
</sst>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8"/>
      <color rgb="FFC0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6"/>
      <name val="MS ゴシック"/>
      <family val="3"/>
      <charset val="128"/>
    </font>
    <font>
      <b/>
      <sz val="14"/>
      <name val="MS ゴシック"/>
      <family val="3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9"/>
      <color theme="1"/>
      <name val="Arial"/>
      <family val="2"/>
    </font>
    <font>
      <b/>
      <sz val="9"/>
      <color theme="1"/>
      <name val="MS 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3"/>
      <name val="MS ゴシック"/>
      <family val="3"/>
      <charset val="128"/>
    </font>
    <font>
      <sz val="10"/>
      <color theme="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 style="dashed">
        <color auto="1"/>
      </top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 style="thin">
        <color auto="1"/>
      </right>
      <top style="dashed">
        <color auto="1"/>
      </top>
      <bottom style="hair">
        <color auto="1"/>
      </bottom>
      <diagonal/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</cellStyleXfs>
  <cellXfs count="453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2" fillId="2" borderId="4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3" fontId="0" fillId="4" borderId="12" xfId="0" applyNumberFormat="1" applyFill="1" applyBorder="1" applyProtection="1">
      <protection locked="0"/>
    </xf>
    <xf numFmtId="3" fontId="0" fillId="3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0" fillId="0" borderId="1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6" borderId="7" xfId="0" applyFont="1" applyFill="1" applyBorder="1" applyAlignment="1" applyProtection="1">
      <alignment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0" fillId="0" borderId="70" xfId="0" applyBorder="1" applyAlignment="1" applyProtection="1">
      <alignment vertical="center"/>
      <protection locked="0"/>
    </xf>
    <xf numFmtId="38" fontId="0" fillId="0" borderId="70" xfId="1" applyFont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3" fontId="0" fillId="4" borderId="21" xfId="0" applyNumberFormat="1" applyFill="1" applyBorder="1" applyProtection="1">
      <protection locked="0"/>
    </xf>
    <xf numFmtId="3" fontId="5" fillId="2" borderId="18" xfId="0" applyNumberFormat="1" applyFont="1" applyFill="1" applyBorder="1" applyProtection="1">
      <protection locked="0"/>
    </xf>
    <xf numFmtId="0" fontId="0" fillId="0" borderId="57" xfId="0" applyBorder="1" applyAlignment="1" applyProtection="1">
      <alignment vertical="center"/>
    </xf>
    <xf numFmtId="38" fontId="16" fillId="0" borderId="49" xfId="1" applyFont="1" applyBorder="1" applyAlignment="1" applyProtection="1"/>
    <xf numFmtId="0" fontId="0" fillId="0" borderId="41" xfId="0" applyBorder="1" applyAlignment="1" applyProtection="1">
      <alignment vertical="center"/>
    </xf>
    <xf numFmtId="38" fontId="0" fillId="0" borderId="42" xfId="1" applyFont="1" applyBorder="1" applyAlignment="1" applyProtection="1"/>
    <xf numFmtId="38" fontId="0" fillId="0" borderId="60" xfId="0" applyNumberFormat="1" applyBorder="1" applyAlignment="1" applyProtection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0" fillId="0" borderId="4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38" fontId="0" fillId="0" borderId="5" xfId="1" applyFont="1" applyBorder="1" applyAlignment="1" applyProtection="1">
      <protection locked="0"/>
    </xf>
    <xf numFmtId="38" fontId="0" fillId="0" borderId="1" xfId="1" applyFont="1" applyBorder="1" applyAlignment="1" applyProtection="1">
      <protection locked="0"/>
    </xf>
    <xf numFmtId="38" fontId="0" fillId="0" borderId="20" xfId="1" applyFont="1" applyBorder="1" applyAlignment="1" applyProtection="1">
      <protection locked="0"/>
    </xf>
    <xf numFmtId="0" fontId="0" fillId="0" borderId="65" xfId="0" applyBorder="1" applyProtection="1"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3" fontId="5" fillId="3" borderId="63" xfId="0" applyNumberFormat="1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0" fillId="0" borderId="60" xfId="0" applyBorder="1" applyProtection="1">
      <protection locked="0"/>
    </xf>
    <xf numFmtId="0" fontId="0" fillId="0" borderId="71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43" xfId="0" applyFont="1" applyFill="1" applyBorder="1" applyAlignment="1">
      <alignment horizontal="center" vertical="center"/>
    </xf>
    <xf numFmtId="38" fontId="12" fillId="0" borderId="47" xfId="1" applyFont="1" applyBorder="1" applyAlignment="1">
      <alignment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59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3" fontId="12" fillId="4" borderId="0" xfId="0" applyNumberFormat="1" applyFont="1" applyFill="1" applyBorder="1" applyAlignment="1">
      <alignment horizontal="center" vertical="center"/>
    </xf>
    <xf numFmtId="3" fontId="12" fillId="4" borderId="0" xfId="0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top" wrapText="1"/>
    </xf>
    <xf numFmtId="0" fontId="18" fillId="2" borderId="41" xfId="0" applyFont="1" applyFill="1" applyBorder="1" applyAlignment="1">
      <alignment horizontal="left" vertical="top" wrapText="1"/>
    </xf>
    <xf numFmtId="0" fontId="18" fillId="2" borderId="43" xfId="0" applyFont="1" applyFill="1" applyBorder="1" applyAlignment="1">
      <alignment horizontal="left" vertical="top" wrapText="1"/>
    </xf>
    <xf numFmtId="0" fontId="12" fillId="2" borderId="47" xfId="0" applyFont="1" applyFill="1" applyBorder="1" applyAlignment="1">
      <alignment horizontal="left" vertical="center" wrapText="1"/>
    </xf>
    <xf numFmtId="0" fontId="18" fillId="2" borderId="47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vertical="center"/>
    </xf>
    <xf numFmtId="0" fontId="12" fillId="4" borderId="87" xfId="0" applyFont="1" applyFill="1" applyBorder="1" applyAlignment="1">
      <alignment horizontal="center" vertical="center"/>
    </xf>
    <xf numFmtId="0" fontId="12" fillId="4" borderId="88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8" fillId="4" borderId="59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vertical="center"/>
    </xf>
    <xf numFmtId="0" fontId="12" fillId="4" borderId="2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6" fillId="0" borderId="19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4" borderId="95" xfId="0" applyFont="1" applyFill="1" applyBorder="1" applyAlignment="1">
      <alignment horizontal="center" vertical="center" wrapText="1"/>
    </xf>
    <xf numFmtId="0" fontId="12" fillId="0" borderId="9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94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96" xfId="0" applyFont="1" applyFill="1" applyBorder="1" applyAlignment="1">
      <alignment vertical="center" wrapText="1"/>
    </xf>
    <xf numFmtId="0" fontId="12" fillId="0" borderId="97" xfId="0" applyFont="1" applyFill="1" applyBorder="1" applyAlignment="1">
      <alignment vertical="center" wrapText="1"/>
    </xf>
    <xf numFmtId="0" fontId="12" fillId="0" borderId="98" xfId="0" applyFont="1" applyFill="1" applyBorder="1" applyAlignment="1">
      <alignment vertical="center" wrapText="1"/>
    </xf>
    <xf numFmtId="0" fontId="12" fillId="0" borderId="101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25" fillId="0" borderId="0" xfId="0" applyFont="1" applyProtection="1">
      <protection locked="0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3" fontId="2" fillId="4" borderId="109" xfId="0" applyNumberFormat="1" applyFont="1" applyFill="1" applyBorder="1" applyAlignment="1" applyProtection="1">
      <alignment horizontal="right" vertical="center"/>
      <protection locked="0"/>
    </xf>
    <xf numFmtId="3" fontId="2" fillId="4" borderId="110" xfId="0" applyNumberFormat="1" applyFont="1" applyFill="1" applyBorder="1" applyAlignment="1" applyProtection="1">
      <alignment horizontal="right" vertical="center"/>
      <protection locked="0"/>
    </xf>
    <xf numFmtId="3" fontId="2" fillId="4" borderId="111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protection locked="0"/>
    </xf>
    <xf numFmtId="0" fontId="27" fillId="5" borderId="23" xfId="0" applyFont="1" applyFill="1" applyBorder="1" applyAlignment="1" applyProtection="1">
      <alignment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0" borderId="71" xfId="0" applyNumberFormat="1" applyBorder="1" applyAlignment="1" applyProtection="1">
      <alignment vertical="center"/>
      <protection locked="0"/>
    </xf>
    <xf numFmtId="0" fontId="0" fillId="0" borderId="4" xfId="0" applyNumberFormat="1" applyBorder="1" applyAlignment="1" applyProtection="1">
      <alignment vertical="center"/>
      <protection locked="0"/>
    </xf>
    <xf numFmtId="14" fontId="2" fillId="0" borderId="5" xfId="0" applyNumberFormat="1" applyFont="1" applyBorder="1" applyAlignment="1" applyProtection="1">
      <alignment vertical="center"/>
      <protection locked="0"/>
    </xf>
    <xf numFmtId="3" fontId="27" fillId="0" borderId="1" xfId="0" applyNumberFormat="1" applyFont="1" applyBorder="1" applyAlignment="1" applyProtection="1">
      <alignment vertical="center"/>
      <protection locked="0"/>
    </xf>
    <xf numFmtId="3" fontId="27" fillId="2" borderId="12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38" fontId="27" fillId="0" borderId="5" xfId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8" fontId="27" fillId="0" borderId="1" xfId="1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3" fontId="27" fillId="2" borderId="1" xfId="0" applyNumberFormat="1" applyFont="1" applyFill="1" applyBorder="1" applyAlignment="1" applyProtection="1">
      <alignment vertical="center"/>
      <protection locked="0"/>
    </xf>
    <xf numFmtId="0" fontId="0" fillId="0" borderId="95" xfId="0" applyNumberFormat="1" applyBorder="1" applyAlignment="1" applyProtection="1">
      <alignment vertical="center"/>
      <protection locked="0"/>
    </xf>
    <xf numFmtId="3" fontId="27" fillId="2" borderId="15" xfId="0" applyNumberFormat="1" applyFont="1" applyFill="1" applyBorder="1" applyAlignment="1" applyProtection="1">
      <alignment vertical="center"/>
      <protection locked="0"/>
    </xf>
    <xf numFmtId="0" fontId="0" fillId="0" borderId="115" xfId="0" applyNumberFormat="1" applyBorder="1" applyAlignment="1" applyProtection="1">
      <alignment vertical="center"/>
      <protection locked="0"/>
    </xf>
    <xf numFmtId="0" fontId="0" fillId="0" borderId="116" xfId="0" applyBorder="1" applyAlignment="1" applyProtection="1">
      <alignment vertical="center"/>
      <protection locked="0"/>
    </xf>
    <xf numFmtId="14" fontId="2" fillId="0" borderId="117" xfId="0" applyNumberFormat="1" applyFont="1" applyBorder="1" applyAlignment="1" applyProtection="1">
      <alignment vertical="center"/>
      <protection locked="0"/>
    </xf>
    <xf numFmtId="38" fontId="27" fillId="0" borderId="120" xfId="1" applyFont="1" applyBorder="1" applyAlignment="1" applyProtection="1">
      <alignment vertical="center"/>
      <protection locked="0"/>
    </xf>
    <xf numFmtId="3" fontId="27" fillId="2" borderId="121" xfId="0" applyNumberFormat="1" applyFont="1" applyFill="1" applyBorder="1" applyAlignment="1" applyProtection="1">
      <alignment vertical="center"/>
      <protection locked="0"/>
    </xf>
    <xf numFmtId="0" fontId="7" fillId="0" borderId="122" xfId="0" applyFont="1" applyBorder="1" applyAlignment="1" applyProtection="1">
      <alignment vertical="center"/>
      <protection locked="0"/>
    </xf>
    <xf numFmtId="38" fontId="27" fillId="9" borderId="123" xfId="1" applyFont="1" applyFill="1" applyBorder="1" applyAlignment="1" applyProtection="1">
      <alignment vertical="center"/>
      <protection locked="0"/>
    </xf>
    <xf numFmtId="3" fontId="27" fillId="9" borderId="123" xfId="0" applyNumberFormat="1" applyFont="1" applyFill="1" applyBorder="1" applyAlignment="1" applyProtection="1">
      <alignment vertical="center"/>
      <protection locked="0"/>
    </xf>
    <xf numFmtId="0" fontId="7" fillId="9" borderId="124" xfId="0" applyFont="1" applyFill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4" fontId="13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5" borderId="24" xfId="0" applyFill="1" applyBorder="1" applyAlignment="1" applyProtection="1">
      <alignment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0" fontId="9" fillId="2" borderId="125" xfId="0" applyFont="1" applyFill="1" applyBorder="1" applyAlignment="1" applyProtection="1">
      <alignment horizontal="center" vertical="center" wrapText="1"/>
      <protection locked="0"/>
    </xf>
    <xf numFmtId="0" fontId="9" fillId="2" borderId="126" xfId="0" applyFont="1" applyFill="1" applyBorder="1" applyAlignment="1" applyProtection="1">
      <alignment horizontal="center" vertical="center" wrapText="1"/>
      <protection locked="0"/>
    </xf>
    <xf numFmtId="0" fontId="0" fillId="2" borderId="7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3" fontId="27" fillId="4" borderId="12" xfId="0" applyNumberFormat="1" applyFont="1" applyFill="1" applyBorder="1" applyAlignment="1" applyProtection="1">
      <alignment vertical="center"/>
      <protection locked="0"/>
    </xf>
    <xf numFmtId="38" fontId="27" fillId="0" borderId="127" xfId="1" applyFont="1" applyBorder="1" applyAlignment="1" applyProtection="1">
      <alignment vertical="center"/>
      <protection locked="0"/>
    </xf>
    <xf numFmtId="0" fontId="0" fillId="2" borderId="95" xfId="0" applyNumberFormat="1" applyFill="1" applyBorder="1" applyAlignment="1" applyProtection="1">
      <alignment vertical="center"/>
      <protection locked="0"/>
    </xf>
    <xf numFmtId="3" fontId="27" fillId="4" borderId="15" xfId="0" applyNumberFormat="1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15" xfId="0" applyNumberFormat="1" applyFill="1" applyBorder="1" applyAlignment="1" applyProtection="1">
      <alignment vertical="center"/>
      <protection locked="0"/>
    </xf>
    <xf numFmtId="0" fontId="0" fillId="2" borderId="116" xfId="0" applyFill="1" applyBorder="1" applyAlignment="1" applyProtection="1">
      <alignment vertical="center"/>
      <protection locked="0"/>
    </xf>
    <xf numFmtId="38" fontId="27" fillId="0" borderId="117" xfId="1" applyFont="1" applyBorder="1" applyAlignment="1" applyProtection="1">
      <alignment vertical="center"/>
      <protection locked="0"/>
    </xf>
    <xf numFmtId="3" fontId="27" fillId="4" borderId="118" xfId="0" applyNumberFormat="1" applyFont="1" applyFill="1" applyBorder="1" applyAlignment="1" applyProtection="1">
      <alignment vertical="center"/>
      <protection locked="0"/>
    </xf>
    <xf numFmtId="3" fontId="31" fillId="9" borderId="129" xfId="0" applyNumberFormat="1" applyFont="1" applyFill="1" applyBorder="1" applyAlignment="1" applyProtection="1">
      <alignment vertical="center"/>
      <protection locked="0"/>
    </xf>
    <xf numFmtId="0" fontId="0" fillId="9" borderId="124" xfId="0" applyFill="1" applyBorder="1" applyAlignment="1" applyProtection="1">
      <alignment vertical="center"/>
      <protection locked="0"/>
    </xf>
    <xf numFmtId="3" fontId="31" fillId="9" borderId="130" xfId="0" applyNumberFormat="1" applyFont="1" applyFill="1" applyBorder="1" applyAlignment="1" applyProtection="1">
      <alignment vertical="center"/>
      <protection locked="0"/>
    </xf>
    <xf numFmtId="0" fontId="0" fillId="9" borderId="60" xfId="0" applyFill="1" applyBorder="1" applyAlignment="1" applyProtection="1">
      <alignment vertical="center"/>
      <protection locked="0"/>
    </xf>
    <xf numFmtId="0" fontId="22" fillId="7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34" fillId="0" borderId="0" xfId="2" applyFont="1" applyAlignment="1" applyProtection="1">
      <alignment horizontal="righ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22" fillId="7" borderId="0" xfId="0" applyFont="1" applyFill="1" applyBorder="1" applyAlignment="1">
      <alignment horizontal="left" vertical="center"/>
    </xf>
    <xf numFmtId="0" fontId="16" fillId="7" borderId="0" xfId="0" applyFont="1" applyFill="1" applyAlignment="1">
      <alignment vertical="center"/>
    </xf>
    <xf numFmtId="0" fontId="30" fillId="7" borderId="0" xfId="0" applyFont="1" applyFill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2" fillId="0" borderId="0" xfId="0" applyFont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176" fontId="43" fillId="10" borderId="27" xfId="0" applyNumberFormat="1" applyFont="1" applyFill="1" applyBorder="1" applyAlignment="1">
      <alignment horizontal="center" vertical="center" wrapText="1"/>
    </xf>
    <xf numFmtId="176" fontId="43" fillId="10" borderId="42" xfId="0" applyNumberFormat="1" applyFont="1" applyFill="1" applyBorder="1" applyAlignment="1">
      <alignment horizontal="center" vertical="center" wrapText="1"/>
    </xf>
    <xf numFmtId="176" fontId="44" fillId="10" borderId="27" xfId="0" applyNumberFormat="1" applyFont="1" applyFill="1" applyBorder="1" applyAlignment="1">
      <alignment horizontal="center" vertical="center" wrapText="1"/>
    </xf>
    <xf numFmtId="0" fontId="47" fillId="0" borderId="131" xfId="0" applyFont="1" applyFill="1" applyBorder="1" applyAlignment="1">
      <alignment vertical="center" wrapText="1"/>
    </xf>
    <xf numFmtId="0" fontId="36" fillId="0" borderId="72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vertical="center" wrapText="1"/>
    </xf>
    <xf numFmtId="0" fontId="13" fillId="0" borderId="132" xfId="0" applyFont="1" applyFill="1" applyBorder="1" applyAlignment="1">
      <alignment horizontal="center" vertical="center" wrapText="1"/>
    </xf>
    <xf numFmtId="14" fontId="36" fillId="0" borderId="132" xfId="0" applyNumberFormat="1" applyFont="1" applyFill="1" applyBorder="1" applyAlignment="1">
      <alignment horizontal="right" vertical="center" wrapText="1"/>
    </xf>
    <xf numFmtId="0" fontId="47" fillId="0" borderId="1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36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6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6" fillId="0" borderId="13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76" fontId="43" fillId="11" borderId="27" xfId="0" applyNumberFormat="1" applyFont="1" applyFill="1" applyBorder="1" applyAlignment="1">
      <alignment horizontal="center" vertical="center" wrapText="1"/>
    </xf>
    <xf numFmtId="176" fontId="43" fillId="11" borderId="27" xfId="0" applyNumberFormat="1" applyFont="1" applyFill="1" applyBorder="1" applyAlignment="1">
      <alignment horizontal="center" vertical="top" wrapText="1"/>
    </xf>
    <xf numFmtId="0" fontId="47" fillId="0" borderId="132" xfId="0" applyFont="1" applyFill="1" applyBorder="1" applyAlignment="1">
      <alignment vertical="center" wrapText="1"/>
    </xf>
    <xf numFmtId="0" fontId="49" fillId="0" borderId="132" xfId="0" applyFont="1" applyBorder="1" applyAlignment="1">
      <alignment vertical="center" wrapText="1"/>
    </xf>
    <xf numFmtId="0" fontId="13" fillId="0" borderId="132" xfId="0" applyFont="1" applyBorder="1" applyAlignment="1">
      <alignment vertical="center" wrapText="1"/>
    </xf>
    <xf numFmtId="0" fontId="36" fillId="0" borderId="132" xfId="0" applyFont="1" applyBorder="1" applyAlignment="1">
      <alignment vertical="center" wrapText="1"/>
    </xf>
    <xf numFmtId="14" fontId="36" fillId="0" borderId="132" xfId="0" applyNumberFormat="1" applyFont="1" applyBorder="1" applyAlignment="1">
      <alignment vertical="center" wrapText="1"/>
    </xf>
    <xf numFmtId="0" fontId="50" fillId="0" borderId="134" xfId="0" applyFont="1" applyBorder="1" applyAlignment="1">
      <alignment vertical="center" wrapText="1"/>
    </xf>
    <xf numFmtId="0" fontId="49" fillId="0" borderId="134" xfId="0" applyFont="1" applyBorder="1" applyAlignment="1">
      <alignment vertical="center" wrapText="1"/>
    </xf>
    <xf numFmtId="14" fontId="49" fillId="0" borderId="134" xfId="0" applyNumberFormat="1" applyFont="1" applyBorder="1" applyAlignment="1">
      <alignment vertical="center" wrapText="1"/>
    </xf>
    <xf numFmtId="55" fontId="49" fillId="0" borderId="134" xfId="0" applyNumberFormat="1" applyFont="1" applyBorder="1" applyAlignment="1">
      <alignment vertical="center" wrapText="1"/>
    </xf>
    <xf numFmtId="0" fontId="36" fillId="0" borderId="134" xfId="0" applyFont="1" applyBorder="1" applyAlignment="1">
      <alignment vertical="center" wrapText="1"/>
    </xf>
    <xf numFmtId="55" fontId="49" fillId="0" borderId="29" xfId="0" applyNumberFormat="1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5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38" fontId="0" fillId="0" borderId="69" xfId="0" applyNumberFormat="1" applyBorder="1" applyAlignment="1" applyProtection="1">
      <alignment horizontal="right" vertical="center"/>
    </xf>
    <xf numFmtId="38" fontId="0" fillId="0" borderId="56" xfId="0" applyNumberFormat="1" applyBorder="1" applyAlignment="1" applyProtection="1">
      <alignment horizontal="right" vertical="center"/>
    </xf>
    <xf numFmtId="38" fontId="0" fillId="0" borderId="58" xfId="0" applyNumberFormat="1" applyBorder="1" applyAlignment="1" applyProtection="1">
      <alignment horizontal="right"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13" fillId="0" borderId="135" xfId="0" applyFont="1" applyBorder="1" applyAlignment="1" applyProtection="1">
      <alignment horizontal="left" shrinkToFit="1"/>
      <protection locked="0"/>
    </xf>
    <xf numFmtId="0" fontId="13" fillId="0" borderId="136" xfId="0" applyFont="1" applyBorder="1" applyAlignment="1" applyProtection="1">
      <alignment horizontal="left" shrinkToFit="1"/>
      <protection locked="0"/>
    </xf>
    <xf numFmtId="0" fontId="13" fillId="0" borderId="137" xfId="0" applyFont="1" applyBorder="1" applyAlignment="1" applyProtection="1">
      <alignment horizontal="left" shrinkToFit="1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13" fillId="0" borderId="138" xfId="0" applyFont="1" applyBorder="1" applyAlignment="1" applyProtection="1">
      <alignment horizontal="left" shrinkToFit="1"/>
      <protection locked="0"/>
    </xf>
    <xf numFmtId="0" fontId="13" fillId="0" borderId="139" xfId="0" applyFont="1" applyBorder="1" applyAlignment="1" applyProtection="1">
      <alignment horizontal="left" shrinkToFit="1"/>
      <protection locked="0"/>
    </xf>
    <xf numFmtId="0" fontId="13" fillId="0" borderId="140" xfId="0" applyFon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3" fontId="2" fillId="4" borderId="32" xfId="0" applyNumberFormat="1" applyFont="1" applyFill="1" applyBorder="1" applyAlignment="1" applyProtection="1">
      <alignment horizontal="center"/>
      <protection locked="0"/>
    </xf>
    <xf numFmtId="3" fontId="2" fillId="4" borderId="33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left" shrinkToFit="1"/>
      <protection locked="0"/>
    </xf>
    <xf numFmtId="0" fontId="13" fillId="0" borderId="37" xfId="0" applyFont="1" applyBorder="1" applyAlignment="1" applyProtection="1">
      <alignment horizontal="left" shrinkToFit="1"/>
      <protection locked="0"/>
    </xf>
    <xf numFmtId="0" fontId="13" fillId="0" borderId="38" xfId="0" applyFont="1" applyBorder="1" applyAlignment="1" applyProtection="1">
      <alignment horizontal="left" shrinkToFit="1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18" xfId="0" applyFont="1" applyBorder="1" applyAlignment="1" applyProtection="1">
      <alignment horizontal="left" vertical="center"/>
      <protection locked="0"/>
    </xf>
    <xf numFmtId="0" fontId="7" fillId="0" borderId="119" xfId="0" applyFont="1" applyBorder="1" applyAlignment="1" applyProtection="1">
      <alignment horizontal="left" vertical="center"/>
      <protection locked="0"/>
    </xf>
    <xf numFmtId="0" fontId="7" fillId="0" borderId="128" xfId="0" applyFont="1" applyBorder="1" applyAlignment="1" applyProtection="1">
      <alignment horizontal="left" vertical="center"/>
      <protection locked="0"/>
    </xf>
    <xf numFmtId="0" fontId="27" fillId="9" borderId="10" xfId="0" applyFont="1" applyFill="1" applyBorder="1" applyAlignment="1" applyProtection="1">
      <alignment horizontal="center" vertical="center"/>
      <protection locked="0"/>
    </xf>
    <xf numFmtId="0" fontId="27" fillId="9" borderId="129" xfId="0" applyFont="1" applyFill="1" applyBorder="1" applyAlignment="1" applyProtection="1">
      <alignment horizontal="center" vertical="center"/>
      <protection locked="0"/>
    </xf>
    <xf numFmtId="0" fontId="27" fillId="9" borderId="65" xfId="0" applyFont="1" applyFill="1" applyBorder="1" applyAlignment="1" applyProtection="1">
      <alignment horizontal="center" vertical="center"/>
      <protection locked="0"/>
    </xf>
    <xf numFmtId="0" fontId="27" fillId="9" borderId="13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13" xfId="0" applyFont="1" applyBorder="1" applyAlignment="1" applyProtection="1">
      <alignment horizontal="left" vertical="center"/>
      <protection locked="0"/>
    </xf>
    <xf numFmtId="0" fontId="7" fillId="0" borderId="114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13" xfId="0" applyFont="1" applyBorder="1" applyAlignment="1" applyProtection="1">
      <alignment vertical="center"/>
      <protection locked="0"/>
    </xf>
    <xf numFmtId="0" fontId="7" fillId="0" borderId="114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18" xfId="0" applyFont="1" applyBorder="1" applyAlignment="1" applyProtection="1">
      <alignment vertical="center"/>
      <protection locked="0"/>
    </xf>
    <xf numFmtId="0" fontId="7" fillId="0" borderId="119" xfId="0" applyFont="1" applyBorder="1" applyAlignment="1" applyProtection="1">
      <alignment vertical="center"/>
      <protection locked="0"/>
    </xf>
    <xf numFmtId="0" fontId="27" fillId="9" borderId="32" xfId="0" applyNumberFormat="1" applyFont="1" applyFill="1" applyBorder="1" applyAlignment="1" applyProtection="1">
      <alignment horizontal="center" vertical="center"/>
      <protection locked="0"/>
    </xf>
    <xf numFmtId="0" fontId="27" fillId="9" borderId="1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3" borderId="105" xfId="0" applyFont="1" applyFill="1" applyBorder="1" applyAlignment="1" applyProtection="1">
      <alignment horizontal="center" vertical="center" wrapText="1" shrinkToFit="1"/>
      <protection locked="0"/>
    </xf>
    <xf numFmtId="0" fontId="2" fillId="3" borderId="106" xfId="0" applyFont="1" applyFill="1" applyBorder="1" applyAlignment="1" applyProtection="1">
      <alignment horizontal="center" vertical="center" wrapText="1" shrinkToFit="1"/>
      <protection locked="0"/>
    </xf>
    <xf numFmtId="3" fontId="2" fillId="0" borderId="107" xfId="0" applyNumberFormat="1" applyFont="1" applyFill="1" applyBorder="1" applyAlignment="1" applyProtection="1">
      <alignment horizontal="right" vertical="center"/>
      <protection locked="0"/>
    </xf>
    <xf numFmtId="3" fontId="2" fillId="0" borderId="108" xfId="0" applyNumberFormat="1" applyFont="1" applyFill="1" applyBorder="1" applyAlignment="1" applyProtection="1">
      <alignment horizontal="right" vertical="center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37" xfId="0" applyFont="1" applyBorder="1" applyAlignment="1" applyProtection="1">
      <alignment vertical="center" shrinkToFit="1"/>
      <protection locked="0"/>
    </xf>
    <xf numFmtId="0" fontId="7" fillId="0" borderId="38" xfId="0" applyFont="1" applyBorder="1" applyAlignment="1" applyProtection="1">
      <alignment vertical="center" shrinkToFit="1"/>
      <protection locked="0"/>
    </xf>
    <xf numFmtId="0" fontId="12" fillId="0" borderId="91" xfId="0" applyFont="1" applyBorder="1" applyAlignment="1">
      <alignment horizontal="left" vertical="top"/>
    </xf>
    <xf numFmtId="0" fontId="12" fillId="0" borderId="92" xfId="0" applyFont="1" applyBorder="1" applyAlignment="1">
      <alignment horizontal="left" vertical="top"/>
    </xf>
    <xf numFmtId="0" fontId="12" fillId="0" borderId="93" xfId="0" applyFont="1" applyBorder="1" applyAlignment="1">
      <alignment horizontal="left" vertical="top"/>
    </xf>
    <xf numFmtId="0" fontId="12" fillId="0" borderId="81" xfId="0" applyFont="1" applyBorder="1" applyAlignment="1">
      <alignment horizontal="left" vertical="top"/>
    </xf>
    <xf numFmtId="0" fontId="12" fillId="0" borderId="80" xfId="0" applyFont="1" applyBorder="1" applyAlignment="1">
      <alignment horizontal="left" vertical="top"/>
    </xf>
    <xf numFmtId="0" fontId="12" fillId="0" borderId="68" xfId="0" applyFont="1" applyBorder="1" applyAlignment="1">
      <alignment horizontal="left" vertical="top"/>
    </xf>
    <xf numFmtId="0" fontId="12" fillId="4" borderId="90" xfId="0" applyFont="1" applyFill="1" applyBorder="1" applyAlignment="1">
      <alignment horizontal="center" vertical="center"/>
    </xf>
    <xf numFmtId="0" fontId="12" fillId="4" borderId="8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94" xfId="0" applyFont="1" applyBorder="1" applyAlignment="1">
      <alignment horizontal="left" vertical="top"/>
    </xf>
    <xf numFmtId="0" fontId="12" fillId="4" borderId="9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61" xfId="0" applyFont="1" applyBorder="1" applyAlignment="1">
      <alignment horizontal="left" vertical="top"/>
    </xf>
    <xf numFmtId="0" fontId="27" fillId="8" borderId="90" xfId="0" applyFont="1" applyFill="1" applyBorder="1" applyAlignment="1">
      <alignment horizontal="left" vertical="top"/>
    </xf>
    <xf numFmtId="0" fontId="27" fillId="8" borderId="82" xfId="0" applyFont="1" applyFill="1" applyBorder="1" applyAlignment="1">
      <alignment horizontal="left" vertical="top"/>
    </xf>
    <xf numFmtId="0" fontId="27" fillId="8" borderId="83" xfId="0" applyFont="1" applyFill="1" applyBorder="1" applyAlignment="1">
      <alignment horizontal="left" vertical="top"/>
    </xf>
    <xf numFmtId="0" fontId="27" fillId="8" borderId="66" xfId="0" applyFont="1" applyFill="1" applyBorder="1" applyAlignment="1">
      <alignment horizontal="left" vertical="top"/>
    </xf>
    <xf numFmtId="0" fontId="27" fillId="8" borderId="30" xfId="0" applyFont="1" applyFill="1" applyBorder="1" applyAlignment="1">
      <alignment horizontal="left" vertical="top"/>
    </xf>
    <xf numFmtId="0" fontId="27" fillId="8" borderId="51" xfId="0" applyFont="1" applyFill="1" applyBorder="1" applyAlignment="1">
      <alignment horizontal="left" vertical="top"/>
    </xf>
    <xf numFmtId="0" fontId="12" fillId="2" borderId="27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38" fontId="12" fillId="0" borderId="44" xfId="0" applyNumberFormat="1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left" vertical="top"/>
    </xf>
    <xf numFmtId="0" fontId="8" fillId="0" borderId="74" xfId="0" applyFont="1" applyFill="1" applyBorder="1" applyAlignment="1">
      <alignment horizontal="left" vertical="top"/>
    </xf>
    <xf numFmtId="0" fontId="8" fillId="0" borderId="72" xfId="0" applyFont="1" applyFill="1" applyBorder="1" applyAlignment="1">
      <alignment horizontal="left" vertical="top"/>
    </xf>
    <xf numFmtId="0" fontId="8" fillId="0" borderId="61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/>
    </xf>
    <xf numFmtId="0" fontId="8" fillId="0" borderId="64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21" fillId="4" borderId="78" xfId="0" applyFont="1" applyFill="1" applyBorder="1" applyAlignment="1">
      <alignment horizontal="left" vertical="center" wrapText="1"/>
    </xf>
    <xf numFmtId="0" fontId="21" fillId="4" borderId="70" xfId="0" applyFont="1" applyFill="1" applyBorder="1" applyAlignment="1">
      <alignment horizontal="left" vertical="center" wrapText="1"/>
    </xf>
    <xf numFmtId="0" fontId="21" fillId="4" borderId="74" xfId="0" applyFont="1" applyFill="1" applyBorder="1" applyAlignment="1">
      <alignment horizontal="left" vertical="center" wrapText="1"/>
    </xf>
    <xf numFmtId="0" fontId="21" fillId="4" borderId="79" xfId="0" applyFont="1" applyFill="1" applyBorder="1" applyAlignment="1">
      <alignment horizontal="left" vertical="center" wrapText="1"/>
    </xf>
    <xf numFmtId="0" fontId="21" fillId="4" borderId="80" xfId="0" applyFont="1" applyFill="1" applyBorder="1" applyAlignment="1">
      <alignment horizontal="left" vertical="center" wrapText="1"/>
    </xf>
    <xf numFmtId="0" fontId="21" fillId="4" borderId="68" xfId="0" applyFont="1" applyFill="1" applyBorder="1" applyAlignment="1">
      <alignment horizontal="left" vertical="center" wrapText="1"/>
    </xf>
    <xf numFmtId="0" fontId="8" fillId="4" borderId="81" xfId="0" applyFont="1" applyFill="1" applyBorder="1" applyAlignment="1">
      <alignment horizontal="left" vertical="center" wrapText="1"/>
    </xf>
    <xf numFmtId="0" fontId="8" fillId="4" borderId="80" xfId="0" applyFont="1" applyFill="1" applyBorder="1" applyAlignment="1">
      <alignment horizontal="left" vertical="center" wrapText="1"/>
    </xf>
    <xf numFmtId="0" fontId="8" fillId="4" borderId="89" xfId="0" applyFont="1" applyFill="1" applyBorder="1" applyAlignment="1">
      <alignment horizontal="left" vertical="center" wrapText="1"/>
    </xf>
    <xf numFmtId="0" fontId="28" fillId="0" borderId="91" xfId="0" applyFont="1" applyBorder="1" applyAlignment="1">
      <alignment horizontal="left" vertical="top"/>
    </xf>
    <xf numFmtId="0" fontId="28" fillId="0" borderId="92" xfId="0" applyFont="1" applyBorder="1" applyAlignment="1">
      <alignment horizontal="left" vertical="top"/>
    </xf>
    <xf numFmtId="0" fontId="28" fillId="0" borderId="93" xfId="0" applyFont="1" applyBorder="1" applyAlignment="1">
      <alignment horizontal="left" vertical="top"/>
    </xf>
    <xf numFmtId="0" fontId="28" fillId="0" borderId="59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61" xfId="0" applyFont="1" applyBorder="1" applyAlignment="1">
      <alignment horizontal="left" vertical="top"/>
    </xf>
    <xf numFmtId="0" fontId="28" fillId="0" borderId="81" xfId="0" applyFont="1" applyBorder="1" applyAlignment="1">
      <alignment horizontal="left" vertical="top"/>
    </xf>
    <xf numFmtId="0" fontId="28" fillId="0" borderId="80" xfId="0" applyFont="1" applyBorder="1" applyAlignment="1">
      <alignment horizontal="left" vertical="top"/>
    </xf>
    <xf numFmtId="0" fontId="28" fillId="0" borderId="68" xfId="0" applyFont="1" applyBorder="1" applyAlignment="1">
      <alignment horizontal="left" vertical="top"/>
    </xf>
    <xf numFmtId="0" fontId="12" fillId="2" borderId="53" xfId="0" applyFont="1" applyFill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26" fillId="0" borderId="19" xfId="0" applyFont="1" applyFill="1" applyBorder="1" applyAlignment="1">
      <alignment horizontal="left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12" fillId="0" borderId="102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98" xfId="0" applyFont="1" applyFill="1" applyBorder="1" applyAlignment="1">
      <alignment horizontal="left" vertical="center" wrapText="1"/>
    </xf>
    <xf numFmtId="0" fontId="12" fillId="0" borderId="99" xfId="0" applyFont="1" applyFill="1" applyBorder="1" applyAlignment="1">
      <alignment horizontal="left" vertical="center" wrapText="1"/>
    </xf>
    <xf numFmtId="0" fontId="12" fillId="0" borderId="100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94" xfId="0" applyFont="1" applyFill="1" applyBorder="1" applyAlignment="1">
      <alignment horizontal="center" vertical="center"/>
    </xf>
    <xf numFmtId="0" fontId="27" fillId="8" borderId="90" xfId="0" applyFont="1" applyFill="1" applyBorder="1" applyAlignment="1">
      <alignment horizontal="left" vertical="top" wrapText="1"/>
    </xf>
    <xf numFmtId="0" fontId="27" fillId="8" borderId="82" xfId="0" applyFont="1" applyFill="1" applyBorder="1" applyAlignment="1">
      <alignment horizontal="left" vertical="top" wrapText="1"/>
    </xf>
    <xf numFmtId="0" fontId="27" fillId="8" borderId="83" xfId="0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9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8</xdr:col>
      <xdr:colOff>828675</xdr:colOff>
      <xdr:row>28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5324475" y="2352675"/>
          <a:ext cx="819150" cy="5905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3"/>
  <sheetViews>
    <sheetView tabSelected="1" zoomScaleNormal="100" workbookViewId="0">
      <selection activeCell="B2" sqref="B2"/>
    </sheetView>
  </sheetViews>
  <sheetFormatPr defaultColWidth="9" defaultRowHeight="20.25" customHeight="1"/>
  <cols>
    <col min="1" max="1" width="5.375" style="8" customWidth="1"/>
    <col min="2" max="2" width="6.125" style="8" customWidth="1"/>
    <col min="3" max="3" width="11.375" style="8" customWidth="1"/>
    <col min="4" max="4" width="8" style="8" customWidth="1"/>
    <col min="5" max="5" width="8.125" style="8" customWidth="1"/>
    <col min="6" max="6" width="12" style="8" customWidth="1"/>
    <col min="7" max="7" width="10.875" style="8" customWidth="1"/>
    <col min="8" max="8" width="11.125" style="8" customWidth="1"/>
    <col min="9" max="9" width="7.125" style="8" customWidth="1"/>
    <col min="10" max="10" width="38.375" style="8" customWidth="1"/>
    <col min="11" max="11" width="2.125" style="8" customWidth="1"/>
    <col min="12" max="12" width="3.875" style="8" customWidth="1"/>
    <col min="13" max="13" width="22" style="8" customWidth="1"/>
    <col min="14" max="14" width="44.125" style="8" customWidth="1"/>
    <col min="15" max="16384" width="9" style="8"/>
  </cols>
  <sheetData>
    <row r="1" spans="1:14" ht="21.75" customHeight="1">
      <c r="B1" s="9"/>
      <c r="J1" s="9"/>
    </row>
    <row r="2" spans="1:14" ht="26.25" customHeight="1">
      <c r="C2" s="213" t="s">
        <v>169</v>
      </c>
      <c r="D2" s="10" t="s">
        <v>136</v>
      </c>
    </row>
    <row r="3" spans="1:14" ht="13.5" customHeight="1" thickBot="1">
      <c r="A3" s="11"/>
      <c r="B3" s="13"/>
      <c r="E3" s="12"/>
      <c r="J3" s="13"/>
    </row>
    <row r="4" spans="1:14" ht="20.25" customHeight="1" thickBot="1">
      <c r="A4" s="299" t="s">
        <v>9</v>
      </c>
      <c r="B4" s="300"/>
      <c r="C4" s="299" t="s">
        <v>10</v>
      </c>
      <c r="D4" s="300"/>
      <c r="E4" s="14"/>
      <c r="G4" s="15" t="s">
        <v>11</v>
      </c>
      <c r="H4" s="301" t="s">
        <v>12</v>
      </c>
      <c r="I4" s="302"/>
      <c r="J4" s="76" t="s">
        <v>13</v>
      </c>
      <c r="K4" s="16"/>
    </row>
    <row r="5" spans="1:14" ht="20.25" customHeight="1" thickTop="1" thickBot="1">
      <c r="A5" s="303">
        <v>200000</v>
      </c>
      <c r="B5" s="304"/>
      <c r="C5" s="303">
        <f>H33</f>
        <v>180000</v>
      </c>
      <c r="D5" s="304"/>
      <c r="E5" s="14"/>
      <c r="G5" s="17"/>
      <c r="H5" s="305"/>
      <c r="I5" s="306"/>
      <c r="J5" s="75"/>
      <c r="K5" s="18"/>
    </row>
    <row r="6" spans="1:14" ht="12" customHeight="1">
      <c r="A6" s="19"/>
      <c r="B6" s="18"/>
      <c r="C6" s="19"/>
      <c r="D6" s="14"/>
      <c r="E6" s="14"/>
      <c r="G6" s="18"/>
      <c r="H6" s="14"/>
      <c r="I6" s="14"/>
      <c r="J6" s="18"/>
      <c r="K6" s="18"/>
    </row>
    <row r="7" spans="1:14" ht="20.25" customHeight="1" thickBot="1">
      <c r="A7" s="20" t="s">
        <v>22</v>
      </c>
      <c r="B7" s="21"/>
      <c r="J7" s="21"/>
      <c r="L7" s="22" t="s">
        <v>31</v>
      </c>
      <c r="M7" s="22"/>
    </row>
    <row r="8" spans="1:14" ht="27" customHeight="1" thickBot="1">
      <c r="A8" s="73" t="s">
        <v>14</v>
      </c>
      <c r="B8" s="74" t="s">
        <v>15</v>
      </c>
      <c r="C8" s="58" t="s">
        <v>16</v>
      </c>
      <c r="D8" s="81" t="s">
        <v>17</v>
      </c>
      <c r="E8" s="82"/>
      <c r="F8" s="83"/>
      <c r="G8" s="23" t="s">
        <v>18</v>
      </c>
      <c r="H8" s="81" t="s">
        <v>19</v>
      </c>
      <c r="I8" s="25" t="s">
        <v>20</v>
      </c>
      <c r="J8" s="26" t="s">
        <v>21</v>
      </c>
      <c r="L8" s="27" t="s">
        <v>23</v>
      </c>
      <c r="M8" s="282" t="s">
        <v>7</v>
      </c>
      <c r="N8" s="283"/>
    </row>
    <row r="9" spans="1:14" ht="20.25" customHeight="1" thickTop="1">
      <c r="A9" s="70">
        <v>1</v>
      </c>
      <c r="B9" s="59"/>
      <c r="C9" s="60" t="s">
        <v>170</v>
      </c>
      <c r="D9" s="284" t="s">
        <v>167</v>
      </c>
      <c r="E9" s="285"/>
      <c r="F9" s="286"/>
      <c r="G9" s="34">
        <v>20000</v>
      </c>
      <c r="H9" s="28">
        <f>$A$5-G9</f>
        <v>180000</v>
      </c>
      <c r="I9" s="29" t="s">
        <v>0</v>
      </c>
      <c r="J9" s="30" t="s">
        <v>168</v>
      </c>
      <c r="L9" s="31" t="s">
        <v>3</v>
      </c>
      <c r="M9" s="287" t="s">
        <v>24</v>
      </c>
      <c r="N9" s="288"/>
    </row>
    <row r="10" spans="1:14" ht="20.25" customHeight="1">
      <c r="A10" s="70">
        <v>2</v>
      </c>
      <c r="B10" s="71"/>
      <c r="C10" s="60"/>
      <c r="D10" s="293"/>
      <c r="E10" s="294"/>
      <c r="F10" s="295"/>
      <c r="G10" s="62"/>
      <c r="H10" s="28">
        <f>H9-G10</f>
        <v>180000</v>
      </c>
      <c r="I10" s="29" t="s">
        <v>0</v>
      </c>
      <c r="J10" s="68"/>
      <c r="L10" s="77" t="s">
        <v>5</v>
      </c>
      <c r="M10" s="289" t="s">
        <v>25</v>
      </c>
      <c r="N10" s="272"/>
    </row>
    <row r="11" spans="1:14" ht="20.25" customHeight="1">
      <c r="A11" s="70">
        <v>3</v>
      </c>
      <c r="B11" s="72"/>
      <c r="C11" s="60"/>
      <c r="D11" s="296"/>
      <c r="E11" s="297"/>
      <c r="F11" s="298"/>
      <c r="G11" s="63"/>
      <c r="H11" s="28">
        <f>H10-G11</f>
        <v>180000</v>
      </c>
      <c r="I11" s="29" t="s">
        <v>166</v>
      </c>
      <c r="J11" s="32"/>
      <c r="L11" s="273" t="s">
        <v>6</v>
      </c>
      <c r="M11" s="275" t="s">
        <v>26</v>
      </c>
      <c r="N11" s="276"/>
    </row>
    <row r="12" spans="1:14" ht="20.25" customHeight="1">
      <c r="A12" s="70">
        <v>4</v>
      </c>
      <c r="B12" s="72"/>
      <c r="C12" s="60"/>
      <c r="D12" s="296"/>
      <c r="E12" s="297"/>
      <c r="F12" s="298"/>
      <c r="G12" s="63"/>
      <c r="H12" s="28">
        <f>H11-G12</f>
        <v>180000</v>
      </c>
      <c r="I12" s="29"/>
      <c r="J12" s="32"/>
      <c r="L12" s="290"/>
      <c r="M12" s="291"/>
      <c r="N12" s="292"/>
    </row>
    <row r="13" spans="1:14" ht="20.25" customHeight="1">
      <c r="A13" s="70">
        <v>5</v>
      </c>
      <c r="B13" s="72"/>
      <c r="C13" s="60"/>
      <c r="D13" s="296"/>
      <c r="E13" s="297"/>
      <c r="F13" s="298"/>
      <c r="G13" s="63"/>
      <c r="H13" s="28">
        <f>H12-G13</f>
        <v>180000</v>
      </c>
      <c r="I13" s="29"/>
      <c r="J13" s="32"/>
      <c r="L13" s="77" t="s">
        <v>0</v>
      </c>
      <c r="M13" s="271" t="s">
        <v>27</v>
      </c>
      <c r="N13" s="272"/>
    </row>
    <row r="14" spans="1:14" ht="20.25" customHeight="1">
      <c r="A14" s="70">
        <v>6</v>
      </c>
      <c r="B14" s="72"/>
      <c r="C14" s="61"/>
      <c r="D14" s="296"/>
      <c r="E14" s="297"/>
      <c r="F14" s="298"/>
      <c r="G14" s="63"/>
      <c r="H14" s="28">
        <f>H13-G14</f>
        <v>180000</v>
      </c>
      <c r="I14" s="29"/>
      <c r="J14" s="32"/>
      <c r="L14" s="77" t="s">
        <v>1</v>
      </c>
      <c r="M14" s="271" t="s">
        <v>28</v>
      </c>
      <c r="N14" s="272"/>
    </row>
    <row r="15" spans="1:14" ht="20.25" customHeight="1">
      <c r="A15" s="70">
        <v>7</v>
      </c>
      <c r="B15" s="72"/>
      <c r="C15" s="61"/>
      <c r="D15" s="296"/>
      <c r="E15" s="297"/>
      <c r="F15" s="298"/>
      <c r="G15" s="63"/>
      <c r="H15" s="28">
        <f t="shared" ref="H15:H25" si="0">H14-G15</f>
        <v>180000</v>
      </c>
      <c r="I15" s="29"/>
      <c r="J15" s="32"/>
      <c r="L15" s="273" t="s">
        <v>2</v>
      </c>
      <c r="M15" s="275" t="s">
        <v>29</v>
      </c>
      <c r="N15" s="276"/>
    </row>
    <row r="16" spans="1:14" ht="20.25" customHeight="1" thickBot="1">
      <c r="A16" s="70">
        <v>8</v>
      </c>
      <c r="B16" s="72"/>
      <c r="C16" s="61"/>
      <c r="D16" s="296"/>
      <c r="E16" s="297"/>
      <c r="F16" s="298"/>
      <c r="G16" s="63"/>
      <c r="H16" s="28">
        <f t="shared" si="0"/>
        <v>180000</v>
      </c>
      <c r="I16" s="29"/>
      <c r="J16" s="32"/>
      <c r="L16" s="274"/>
      <c r="M16" s="277"/>
      <c r="N16" s="278"/>
    </row>
    <row r="17" spans="1:14" ht="20.25" customHeight="1" thickBot="1">
      <c r="A17" s="70">
        <v>9</v>
      </c>
      <c r="B17" s="72"/>
      <c r="C17" s="61"/>
      <c r="D17" s="296"/>
      <c r="E17" s="297"/>
      <c r="F17" s="298"/>
      <c r="G17" s="63"/>
      <c r="H17" s="28">
        <f t="shared" si="0"/>
        <v>180000</v>
      </c>
      <c r="I17" s="29"/>
      <c r="J17" s="32"/>
      <c r="L17" s="22" t="s">
        <v>30</v>
      </c>
      <c r="M17" s="35"/>
      <c r="N17" s="36"/>
    </row>
    <row r="18" spans="1:14" ht="20.25" customHeight="1" thickBot="1">
      <c r="A18" s="70">
        <v>10</v>
      </c>
      <c r="B18" s="72"/>
      <c r="C18" s="61"/>
      <c r="D18" s="296"/>
      <c r="E18" s="297"/>
      <c r="F18" s="298"/>
      <c r="G18" s="63"/>
      <c r="H18" s="28">
        <f t="shared" si="0"/>
        <v>180000</v>
      </c>
      <c r="I18" s="29"/>
      <c r="J18" s="32"/>
      <c r="L18" s="37"/>
      <c r="M18" s="38" t="s">
        <v>32</v>
      </c>
      <c r="N18" s="39" t="s">
        <v>33</v>
      </c>
    </row>
    <row r="19" spans="1:14" ht="20.25" customHeight="1" thickTop="1">
      <c r="A19" s="70">
        <v>11</v>
      </c>
      <c r="B19" s="72"/>
      <c r="C19" s="61"/>
      <c r="D19" s="296"/>
      <c r="E19" s="297"/>
      <c r="F19" s="298"/>
      <c r="G19" s="63"/>
      <c r="H19" s="28">
        <f t="shared" si="0"/>
        <v>180000</v>
      </c>
      <c r="I19" s="29"/>
      <c r="J19" s="32"/>
      <c r="L19" s="45" t="s">
        <v>3</v>
      </c>
      <c r="M19" s="46">
        <f t="shared" ref="M19:M24" si="1">SUMIF($I$9:$I$32,"="&amp; L19,$G$9:$G$32)</f>
        <v>0</v>
      </c>
      <c r="N19" s="279">
        <f>SUM(M19:M21)</f>
        <v>0</v>
      </c>
    </row>
    <row r="20" spans="1:14" ht="20.25" customHeight="1">
      <c r="A20" s="70">
        <v>12</v>
      </c>
      <c r="B20" s="72"/>
      <c r="C20" s="61"/>
      <c r="D20" s="296"/>
      <c r="E20" s="297"/>
      <c r="F20" s="298"/>
      <c r="G20" s="63"/>
      <c r="H20" s="28">
        <f t="shared" si="0"/>
        <v>180000</v>
      </c>
      <c r="I20" s="29"/>
      <c r="J20" s="32"/>
      <c r="L20" s="47" t="s">
        <v>5</v>
      </c>
      <c r="M20" s="48">
        <f t="shared" si="1"/>
        <v>0</v>
      </c>
      <c r="N20" s="280"/>
    </row>
    <row r="21" spans="1:14" ht="20.25" customHeight="1">
      <c r="A21" s="70">
        <v>13</v>
      </c>
      <c r="B21" s="72"/>
      <c r="C21" s="61"/>
      <c r="D21" s="296"/>
      <c r="E21" s="297"/>
      <c r="F21" s="298"/>
      <c r="G21" s="63"/>
      <c r="H21" s="28">
        <f t="shared" si="0"/>
        <v>180000</v>
      </c>
      <c r="I21" s="29"/>
      <c r="J21" s="32"/>
      <c r="L21" s="47" t="s">
        <v>6</v>
      </c>
      <c r="M21" s="48">
        <f t="shared" si="1"/>
        <v>0</v>
      </c>
      <c r="N21" s="281"/>
    </row>
    <row r="22" spans="1:14" ht="20.25" customHeight="1">
      <c r="A22" s="70">
        <v>14</v>
      </c>
      <c r="B22" s="72"/>
      <c r="C22" s="61"/>
      <c r="D22" s="296"/>
      <c r="E22" s="297"/>
      <c r="F22" s="298"/>
      <c r="G22" s="63"/>
      <c r="H22" s="28">
        <f t="shared" si="0"/>
        <v>180000</v>
      </c>
      <c r="I22" s="29"/>
      <c r="J22" s="32"/>
      <c r="L22" s="47" t="s">
        <v>0</v>
      </c>
      <c r="M22" s="48">
        <f t="shared" si="1"/>
        <v>20000</v>
      </c>
      <c r="N22" s="280">
        <f>SUM(M22:M24)</f>
        <v>20000</v>
      </c>
    </row>
    <row r="23" spans="1:14" ht="20.25" customHeight="1">
      <c r="A23" s="70">
        <v>15</v>
      </c>
      <c r="B23" s="72"/>
      <c r="C23" s="61"/>
      <c r="D23" s="296"/>
      <c r="E23" s="297"/>
      <c r="F23" s="298"/>
      <c r="G23" s="63"/>
      <c r="H23" s="28">
        <f t="shared" si="0"/>
        <v>180000</v>
      </c>
      <c r="I23" s="29"/>
      <c r="J23" s="32"/>
      <c r="L23" s="47" t="s">
        <v>1</v>
      </c>
      <c r="M23" s="48">
        <f t="shared" si="1"/>
        <v>0</v>
      </c>
      <c r="N23" s="280"/>
    </row>
    <row r="24" spans="1:14" ht="20.25" customHeight="1" thickBot="1">
      <c r="A24" s="70">
        <v>16</v>
      </c>
      <c r="B24" s="72"/>
      <c r="C24" s="61"/>
      <c r="D24" s="296"/>
      <c r="E24" s="297"/>
      <c r="F24" s="298"/>
      <c r="G24" s="63"/>
      <c r="H24" s="28">
        <f t="shared" si="0"/>
        <v>180000</v>
      </c>
      <c r="I24" s="29"/>
      <c r="J24" s="32"/>
      <c r="L24" s="47" t="s">
        <v>2</v>
      </c>
      <c r="M24" s="48">
        <f t="shared" si="1"/>
        <v>0</v>
      </c>
      <c r="N24" s="280"/>
    </row>
    <row r="25" spans="1:14" ht="20.25" customHeight="1" thickBot="1">
      <c r="A25" s="70">
        <v>17</v>
      </c>
      <c r="B25" s="72"/>
      <c r="C25" s="61"/>
      <c r="D25" s="296"/>
      <c r="E25" s="297"/>
      <c r="F25" s="298"/>
      <c r="G25" s="63"/>
      <c r="H25" s="28">
        <f t="shared" si="0"/>
        <v>180000</v>
      </c>
      <c r="I25" s="29"/>
      <c r="J25" s="32"/>
      <c r="L25" s="269" t="s">
        <v>33</v>
      </c>
      <c r="M25" s="270"/>
      <c r="N25" s="49">
        <f>SUM(N19:N24)</f>
        <v>20000</v>
      </c>
    </row>
    <row r="26" spans="1:14" ht="20.25" customHeight="1">
      <c r="A26" s="70">
        <v>18</v>
      </c>
      <c r="B26" s="72"/>
      <c r="C26" s="61"/>
      <c r="D26" s="296"/>
      <c r="E26" s="297"/>
      <c r="F26" s="298"/>
      <c r="G26" s="63"/>
      <c r="H26" s="28">
        <f>H15-G26</f>
        <v>180000</v>
      </c>
      <c r="I26" s="29"/>
      <c r="J26" s="32"/>
      <c r="L26" s="40"/>
      <c r="M26" s="41"/>
      <c r="N26" s="40"/>
    </row>
    <row r="27" spans="1:14" ht="20.25" customHeight="1">
      <c r="A27" s="70">
        <v>19</v>
      </c>
      <c r="B27" s="72"/>
      <c r="C27" s="61"/>
      <c r="D27" s="296"/>
      <c r="E27" s="297"/>
      <c r="F27" s="298"/>
      <c r="G27" s="63"/>
      <c r="H27" s="28">
        <f t="shared" ref="H27:H28" si="2">H26-G27</f>
        <v>180000</v>
      </c>
      <c r="I27" s="29"/>
      <c r="J27" s="32"/>
    </row>
    <row r="28" spans="1:14" ht="20.25" customHeight="1">
      <c r="A28" s="70">
        <v>20</v>
      </c>
      <c r="B28" s="72"/>
      <c r="C28" s="61"/>
      <c r="D28" s="296"/>
      <c r="E28" s="297"/>
      <c r="F28" s="298"/>
      <c r="G28" s="63"/>
      <c r="H28" s="28">
        <f t="shared" si="2"/>
        <v>180000</v>
      </c>
      <c r="I28" s="29"/>
      <c r="J28" s="32"/>
    </row>
    <row r="29" spans="1:14" ht="20.25" customHeight="1">
      <c r="A29" s="70">
        <v>21</v>
      </c>
      <c r="B29" s="72"/>
      <c r="C29" s="61"/>
      <c r="D29" s="296"/>
      <c r="E29" s="297"/>
      <c r="F29" s="298"/>
      <c r="G29" s="63"/>
      <c r="H29" s="28">
        <f>H13-G29</f>
        <v>180000</v>
      </c>
      <c r="I29" s="29"/>
      <c r="J29" s="32"/>
      <c r="L29" s="42"/>
    </row>
    <row r="30" spans="1:14" ht="20.25" customHeight="1">
      <c r="A30" s="70">
        <v>22</v>
      </c>
      <c r="B30" s="72"/>
      <c r="C30" s="61"/>
      <c r="D30" s="296"/>
      <c r="E30" s="297"/>
      <c r="F30" s="298"/>
      <c r="G30" s="63"/>
      <c r="H30" s="28">
        <f t="shared" ref="H30:H32" si="3">H29-G30</f>
        <v>180000</v>
      </c>
      <c r="I30" s="29"/>
      <c r="J30" s="32"/>
      <c r="L30" s="42" t="s">
        <v>8</v>
      </c>
    </row>
    <row r="31" spans="1:14" ht="20.25" customHeight="1">
      <c r="A31" s="70">
        <v>23</v>
      </c>
      <c r="B31" s="72"/>
      <c r="C31" s="61"/>
      <c r="D31" s="296"/>
      <c r="E31" s="297"/>
      <c r="F31" s="298"/>
      <c r="G31" s="63"/>
      <c r="H31" s="28">
        <f t="shared" si="3"/>
        <v>180000</v>
      </c>
      <c r="I31" s="29"/>
      <c r="J31" s="32"/>
    </row>
    <row r="32" spans="1:14" ht="20.25" customHeight="1" thickBot="1">
      <c r="A32" s="70">
        <v>24</v>
      </c>
      <c r="B32" s="72"/>
      <c r="C32" s="61"/>
      <c r="D32" s="296"/>
      <c r="E32" s="297"/>
      <c r="F32" s="298"/>
      <c r="G32" s="64"/>
      <c r="H32" s="43">
        <f t="shared" si="3"/>
        <v>180000</v>
      </c>
      <c r="I32" s="66"/>
      <c r="J32" s="32"/>
    </row>
    <row r="33" spans="1:10" ht="20.25" customHeight="1" thickBot="1">
      <c r="A33" s="78" t="s">
        <v>33</v>
      </c>
      <c r="B33" s="65"/>
      <c r="C33" s="79"/>
      <c r="D33" s="79"/>
      <c r="E33" s="79"/>
      <c r="F33" s="80"/>
      <c r="G33" s="44">
        <f>SUM(G9:G32)</f>
        <v>20000</v>
      </c>
      <c r="H33" s="44">
        <f>H32</f>
        <v>180000</v>
      </c>
      <c r="I33" s="67"/>
      <c r="J33" s="69"/>
    </row>
  </sheetData>
  <mergeCells count="42"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D18:F18"/>
    <mergeCell ref="D19:F19"/>
    <mergeCell ref="D20:F20"/>
    <mergeCell ref="D21:F21"/>
    <mergeCell ref="D22:F22"/>
    <mergeCell ref="D13:F13"/>
    <mergeCell ref="D14:F14"/>
    <mergeCell ref="D15:F15"/>
    <mergeCell ref="D16:F16"/>
    <mergeCell ref="D17:F17"/>
    <mergeCell ref="A4:B4"/>
    <mergeCell ref="C4:D4"/>
    <mergeCell ref="H4:I4"/>
    <mergeCell ref="A5:B5"/>
    <mergeCell ref="C5:D5"/>
    <mergeCell ref="H5:I5"/>
    <mergeCell ref="M8:N8"/>
    <mergeCell ref="D9:F9"/>
    <mergeCell ref="M9:N9"/>
    <mergeCell ref="M10:N10"/>
    <mergeCell ref="L11:L12"/>
    <mergeCell ref="M11:N12"/>
    <mergeCell ref="D10:F10"/>
    <mergeCell ref="D11:F11"/>
    <mergeCell ref="D12:F12"/>
    <mergeCell ref="L25:M25"/>
    <mergeCell ref="M13:N13"/>
    <mergeCell ref="M14:N14"/>
    <mergeCell ref="L15:L16"/>
    <mergeCell ref="M15:N16"/>
    <mergeCell ref="N19:N21"/>
    <mergeCell ref="N22:N24"/>
  </mergeCells>
  <phoneticPr fontId="1"/>
  <dataValidations count="1">
    <dataValidation type="list" allowBlank="1" showInputMessage="1" showErrorMessage="1" error="使用項目一覧にある値を入力してください" sqref="I9:I32" xr:uid="{00000000-0002-0000-0000-000000000000}">
      <formula1>$L$9:$L$16</formula1>
    </dataValidation>
  </dataValidations>
  <pageMargins left="0.7" right="0.7" top="0.75" bottom="0.75" header="0.3" footer="0.3"/>
  <pageSetup paperSize="9" scale="70" fitToHeight="0" orientation="landscape" r:id="rId1"/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N33"/>
  <sheetViews>
    <sheetView zoomScaleNormal="100" workbookViewId="0">
      <selection activeCell="C2" sqref="C2"/>
    </sheetView>
  </sheetViews>
  <sheetFormatPr defaultColWidth="9" defaultRowHeight="20.25" customHeight="1"/>
  <cols>
    <col min="1" max="1" width="5.375" style="8" customWidth="1"/>
    <col min="2" max="2" width="6.125" style="8" customWidth="1"/>
    <col min="3" max="3" width="11.375" style="8" customWidth="1"/>
    <col min="4" max="4" width="8" style="8" customWidth="1"/>
    <col min="5" max="5" width="8.125" style="8" customWidth="1"/>
    <col min="6" max="6" width="12" style="8" customWidth="1"/>
    <col min="7" max="7" width="10.875" style="8" customWidth="1"/>
    <col min="8" max="8" width="11.125" style="8" customWidth="1"/>
    <col min="9" max="9" width="7.125" style="8" customWidth="1"/>
    <col min="10" max="10" width="38.375" style="8" customWidth="1"/>
    <col min="11" max="11" width="2.125" style="8" customWidth="1"/>
    <col min="12" max="12" width="3.875" style="8" customWidth="1"/>
    <col min="13" max="13" width="22" style="8" customWidth="1"/>
    <col min="14" max="14" width="44.125" style="8" customWidth="1"/>
    <col min="15" max="16384" width="9" style="8"/>
  </cols>
  <sheetData>
    <row r="1" spans="1:14" ht="12" customHeight="1">
      <c r="B1" s="9"/>
      <c r="J1" s="9">
        <v>2017.4</v>
      </c>
    </row>
    <row r="2" spans="1:14" ht="26.25" customHeight="1">
      <c r="C2" s="212" t="str">
        <f>Planning!C2</f>
        <v>20XX</v>
      </c>
      <c r="D2" s="212" t="s">
        <v>137</v>
      </c>
    </row>
    <row r="3" spans="1:14" ht="13.5" customHeight="1" thickBot="1">
      <c r="A3" s="11"/>
      <c r="B3" s="13"/>
      <c r="E3" s="12"/>
      <c r="J3" s="13"/>
    </row>
    <row r="4" spans="1:14" ht="20.25" customHeight="1" thickBot="1">
      <c r="A4" s="299" t="s">
        <v>9</v>
      </c>
      <c r="B4" s="300"/>
      <c r="C4" s="299" t="s">
        <v>10</v>
      </c>
      <c r="D4" s="300"/>
      <c r="E4" s="14"/>
      <c r="G4" s="15" t="s">
        <v>11</v>
      </c>
      <c r="H4" s="301" t="s">
        <v>12</v>
      </c>
      <c r="I4" s="302"/>
      <c r="J4" s="51" t="s">
        <v>13</v>
      </c>
      <c r="K4" s="16"/>
    </row>
    <row r="5" spans="1:14" ht="20.25" customHeight="1" thickTop="1" thickBot="1">
      <c r="A5" s="303"/>
      <c r="B5" s="304"/>
      <c r="C5" s="303">
        <f>H33</f>
        <v>0</v>
      </c>
      <c r="D5" s="304"/>
      <c r="E5" s="14"/>
      <c r="G5" s="17"/>
      <c r="H5" s="305"/>
      <c r="I5" s="306"/>
      <c r="J5" s="50"/>
      <c r="K5" s="18"/>
    </row>
    <row r="6" spans="1:14" ht="12" customHeight="1">
      <c r="A6" s="19"/>
      <c r="B6" s="18"/>
      <c r="C6" s="19"/>
      <c r="D6" s="14"/>
      <c r="E6" s="14"/>
      <c r="G6" s="18"/>
      <c r="H6" s="14"/>
      <c r="I6" s="14"/>
      <c r="J6" s="18"/>
      <c r="K6" s="18"/>
    </row>
    <row r="7" spans="1:14" ht="20.25" customHeight="1" thickBot="1">
      <c r="A7" s="20" t="s">
        <v>22</v>
      </c>
      <c r="B7" s="21"/>
      <c r="J7" s="21"/>
      <c r="L7" s="22" t="s">
        <v>31</v>
      </c>
      <c r="M7" s="22"/>
    </row>
    <row r="8" spans="1:14" ht="27" customHeight="1" thickBot="1">
      <c r="A8" s="73" t="s">
        <v>14</v>
      </c>
      <c r="B8" s="74" t="s">
        <v>15</v>
      </c>
      <c r="C8" s="58" t="s">
        <v>16</v>
      </c>
      <c r="D8" s="52" t="s">
        <v>17</v>
      </c>
      <c r="E8" s="53"/>
      <c r="F8" s="54"/>
      <c r="G8" s="23" t="s">
        <v>18</v>
      </c>
      <c r="H8" s="24" t="s">
        <v>19</v>
      </c>
      <c r="I8" s="25" t="s">
        <v>20</v>
      </c>
      <c r="J8" s="26" t="s">
        <v>21</v>
      </c>
      <c r="L8" s="27" t="s">
        <v>23</v>
      </c>
      <c r="M8" s="282" t="s">
        <v>7</v>
      </c>
      <c r="N8" s="283"/>
    </row>
    <row r="9" spans="1:14" ht="20.25" customHeight="1" thickTop="1">
      <c r="A9" s="70">
        <v>1</v>
      </c>
      <c r="B9" s="59"/>
      <c r="C9" s="60"/>
      <c r="D9" s="307"/>
      <c r="E9" s="308"/>
      <c r="F9" s="309"/>
      <c r="G9" s="34"/>
      <c r="H9" s="28">
        <f>$A$5-G9</f>
        <v>0</v>
      </c>
      <c r="I9" s="29"/>
      <c r="J9" s="30"/>
      <c r="L9" s="31" t="s">
        <v>4</v>
      </c>
      <c r="M9" s="287" t="s">
        <v>24</v>
      </c>
      <c r="N9" s="288"/>
    </row>
    <row r="10" spans="1:14" ht="20.25" customHeight="1">
      <c r="A10" s="70">
        <v>2</v>
      </c>
      <c r="B10" s="71"/>
      <c r="C10" s="60"/>
      <c r="D10" s="296"/>
      <c r="E10" s="297"/>
      <c r="F10" s="298"/>
      <c r="G10" s="62"/>
      <c r="H10" s="28">
        <f>H9-G10</f>
        <v>0</v>
      </c>
      <c r="I10" s="29"/>
      <c r="J10" s="68"/>
      <c r="L10" s="33" t="s">
        <v>5</v>
      </c>
      <c r="M10" s="289" t="s">
        <v>25</v>
      </c>
      <c r="N10" s="272"/>
    </row>
    <row r="11" spans="1:14" ht="20.25" customHeight="1">
      <c r="A11" s="70">
        <v>3</v>
      </c>
      <c r="B11" s="72"/>
      <c r="C11" s="60"/>
      <c r="D11" s="296"/>
      <c r="E11" s="297"/>
      <c r="F11" s="298"/>
      <c r="G11" s="63"/>
      <c r="H11" s="28">
        <f>H10-G11</f>
        <v>0</v>
      </c>
      <c r="I11" s="29"/>
      <c r="J11" s="32"/>
      <c r="L11" s="273" t="s">
        <v>6</v>
      </c>
      <c r="M11" s="275" t="s">
        <v>26</v>
      </c>
      <c r="N11" s="276"/>
    </row>
    <row r="12" spans="1:14" ht="20.25" customHeight="1">
      <c r="A12" s="70">
        <v>4</v>
      </c>
      <c r="B12" s="72"/>
      <c r="C12" s="60"/>
      <c r="D12" s="296"/>
      <c r="E12" s="297"/>
      <c r="F12" s="298"/>
      <c r="G12" s="63"/>
      <c r="H12" s="28">
        <f>H11-G12</f>
        <v>0</v>
      </c>
      <c r="I12" s="29"/>
      <c r="J12" s="32"/>
      <c r="L12" s="290"/>
      <c r="M12" s="291"/>
      <c r="N12" s="292"/>
    </row>
    <row r="13" spans="1:14" ht="20.25" customHeight="1">
      <c r="A13" s="70">
        <v>5</v>
      </c>
      <c r="B13" s="72"/>
      <c r="C13" s="60"/>
      <c r="D13" s="296"/>
      <c r="E13" s="297"/>
      <c r="F13" s="298"/>
      <c r="G13" s="63"/>
      <c r="H13" s="28">
        <f>H12-G13</f>
        <v>0</v>
      </c>
      <c r="I13" s="29"/>
      <c r="J13" s="32"/>
      <c r="L13" s="33" t="s">
        <v>0</v>
      </c>
      <c r="M13" s="271" t="s">
        <v>27</v>
      </c>
      <c r="N13" s="272"/>
    </row>
    <row r="14" spans="1:14" ht="20.25" customHeight="1">
      <c r="A14" s="70">
        <v>6</v>
      </c>
      <c r="B14" s="72"/>
      <c r="C14" s="61"/>
      <c r="D14" s="296"/>
      <c r="E14" s="297"/>
      <c r="F14" s="298"/>
      <c r="G14" s="63"/>
      <c r="H14" s="28">
        <f>H13-G14</f>
        <v>0</v>
      </c>
      <c r="I14" s="29"/>
      <c r="J14" s="32"/>
      <c r="L14" s="33" t="s">
        <v>1</v>
      </c>
      <c r="M14" s="271" t="s">
        <v>28</v>
      </c>
      <c r="N14" s="272"/>
    </row>
    <row r="15" spans="1:14" ht="20.25" customHeight="1">
      <c r="A15" s="70">
        <v>7</v>
      </c>
      <c r="B15" s="72"/>
      <c r="C15" s="61"/>
      <c r="D15" s="296"/>
      <c r="E15" s="297"/>
      <c r="F15" s="298"/>
      <c r="G15" s="63"/>
      <c r="H15" s="28">
        <f t="shared" ref="H15:H23" si="0">H14-G15</f>
        <v>0</v>
      </c>
      <c r="I15" s="29"/>
      <c r="J15" s="32"/>
      <c r="L15" s="273" t="s">
        <v>2</v>
      </c>
      <c r="M15" s="275" t="s">
        <v>29</v>
      </c>
      <c r="N15" s="276"/>
    </row>
    <row r="16" spans="1:14" ht="20.25" customHeight="1" thickBot="1">
      <c r="A16" s="70">
        <v>8</v>
      </c>
      <c r="B16" s="72"/>
      <c r="C16" s="61"/>
      <c r="D16" s="296"/>
      <c r="E16" s="297"/>
      <c r="F16" s="298"/>
      <c r="G16" s="63"/>
      <c r="H16" s="28">
        <f t="shared" si="0"/>
        <v>0</v>
      </c>
      <c r="I16" s="29"/>
      <c r="J16" s="32"/>
      <c r="L16" s="274"/>
      <c r="M16" s="277"/>
      <c r="N16" s="278"/>
    </row>
    <row r="17" spans="1:14" ht="20.25" customHeight="1" thickBot="1">
      <c r="A17" s="70">
        <v>9</v>
      </c>
      <c r="B17" s="72"/>
      <c r="C17" s="61"/>
      <c r="D17" s="296"/>
      <c r="E17" s="297"/>
      <c r="F17" s="298"/>
      <c r="G17" s="63"/>
      <c r="H17" s="28">
        <f t="shared" si="0"/>
        <v>0</v>
      </c>
      <c r="I17" s="29"/>
      <c r="J17" s="32"/>
      <c r="L17" s="22" t="s">
        <v>30</v>
      </c>
      <c r="M17" s="35"/>
      <c r="N17" s="36"/>
    </row>
    <row r="18" spans="1:14" ht="20.25" customHeight="1" thickBot="1">
      <c r="A18" s="70">
        <v>10</v>
      </c>
      <c r="B18" s="72"/>
      <c r="C18" s="61"/>
      <c r="D18" s="296"/>
      <c r="E18" s="297"/>
      <c r="F18" s="298"/>
      <c r="G18" s="63"/>
      <c r="H18" s="28">
        <f t="shared" si="0"/>
        <v>0</v>
      </c>
      <c r="I18" s="29"/>
      <c r="J18" s="32"/>
      <c r="L18" s="37"/>
      <c r="M18" s="38" t="s">
        <v>32</v>
      </c>
      <c r="N18" s="39" t="s">
        <v>33</v>
      </c>
    </row>
    <row r="19" spans="1:14" ht="20.25" customHeight="1" thickTop="1">
      <c r="A19" s="70">
        <v>11</v>
      </c>
      <c r="B19" s="72"/>
      <c r="C19" s="61"/>
      <c r="D19" s="296"/>
      <c r="E19" s="297"/>
      <c r="F19" s="298"/>
      <c r="G19" s="63"/>
      <c r="H19" s="28">
        <f t="shared" si="0"/>
        <v>0</v>
      </c>
      <c r="I19" s="29"/>
      <c r="J19" s="32"/>
      <c r="L19" s="45" t="s">
        <v>4</v>
      </c>
      <c r="M19" s="46">
        <f t="shared" ref="M19:M21" si="1">SUMIF($I$9:$I$32,"="&amp; L19,$G$9:$G$32)</f>
        <v>0</v>
      </c>
      <c r="N19" s="279">
        <f>SUM(M19:M21)</f>
        <v>0</v>
      </c>
    </row>
    <row r="20" spans="1:14" ht="20.25" customHeight="1">
      <c r="A20" s="70">
        <v>12</v>
      </c>
      <c r="B20" s="72"/>
      <c r="C20" s="61"/>
      <c r="D20" s="296"/>
      <c r="E20" s="297"/>
      <c r="F20" s="298"/>
      <c r="G20" s="63"/>
      <c r="H20" s="28">
        <f t="shared" si="0"/>
        <v>0</v>
      </c>
      <c r="I20" s="29"/>
      <c r="J20" s="32"/>
      <c r="L20" s="47" t="s">
        <v>5</v>
      </c>
      <c r="M20" s="48">
        <f t="shared" si="1"/>
        <v>0</v>
      </c>
      <c r="N20" s="280"/>
    </row>
    <row r="21" spans="1:14" ht="20.25" customHeight="1">
      <c r="A21" s="70">
        <v>13</v>
      </c>
      <c r="B21" s="72"/>
      <c r="C21" s="61"/>
      <c r="D21" s="296"/>
      <c r="E21" s="297"/>
      <c r="F21" s="298"/>
      <c r="G21" s="63"/>
      <c r="H21" s="28">
        <f t="shared" si="0"/>
        <v>0</v>
      </c>
      <c r="I21" s="29"/>
      <c r="J21" s="32"/>
      <c r="L21" s="47" t="s">
        <v>6</v>
      </c>
      <c r="M21" s="48">
        <f t="shared" si="1"/>
        <v>0</v>
      </c>
      <c r="N21" s="281"/>
    </row>
    <row r="22" spans="1:14" ht="20.25" customHeight="1">
      <c r="A22" s="70">
        <v>14</v>
      </c>
      <c r="B22" s="72"/>
      <c r="C22" s="61"/>
      <c r="D22" s="296"/>
      <c r="E22" s="297"/>
      <c r="F22" s="298"/>
      <c r="G22" s="63"/>
      <c r="H22" s="28">
        <f t="shared" si="0"/>
        <v>0</v>
      </c>
      <c r="I22" s="29"/>
      <c r="J22" s="32"/>
      <c r="L22" s="47" t="s">
        <v>0</v>
      </c>
      <c r="M22" s="48">
        <f t="shared" ref="M22:M24" si="2">SUMIF($I$9:$I$32,"="&amp; L22,$G$9:$G$32)</f>
        <v>0</v>
      </c>
      <c r="N22" s="280">
        <f>SUM(M22:M24)</f>
        <v>0</v>
      </c>
    </row>
    <row r="23" spans="1:14" ht="20.25" customHeight="1">
      <c r="A23" s="70">
        <v>15</v>
      </c>
      <c r="B23" s="72"/>
      <c r="C23" s="61"/>
      <c r="D23" s="296"/>
      <c r="E23" s="297"/>
      <c r="F23" s="298"/>
      <c r="G23" s="63"/>
      <c r="H23" s="28">
        <f t="shared" si="0"/>
        <v>0</v>
      </c>
      <c r="I23" s="29"/>
      <c r="J23" s="32"/>
      <c r="L23" s="47" t="s">
        <v>1</v>
      </c>
      <c r="M23" s="48">
        <f t="shared" si="2"/>
        <v>0</v>
      </c>
      <c r="N23" s="280"/>
    </row>
    <row r="24" spans="1:14" ht="20.25" customHeight="1" thickBot="1">
      <c r="A24" s="70">
        <v>16</v>
      </c>
      <c r="B24" s="72"/>
      <c r="C24" s="61"/>
      <c r="D24" s="296"/>
      <c r="E24" s="297"/>
      <c r="F24" s="298"/>
      <c r="G24" s="63"/>
      <c r="H24" s="28">
        <f t="shared" ref="H24:H25" si="3">H23-G24</f>
        <v>0</v>
      </c>
      <c r="I24" s="29"/>
      <c r="J24" s="32"/>
      <c r="L24" s="47" t="s">
        <v>2</v>
      </c>
      <c r="M24" s="48">
        <f t="shared" si="2"/>
        <v>0</v>
      </c>
      <c r="N24" s="280"/>
    </row>
    <row r="25" spans="1:14" ht="20.25" customHeight="1" thickBot="1">
      <c r="A25" s="70">
        <v>17</v>
      </c>
      <c r="B25" s="72"/>
      <c r="C25" s="61"/>
      <c r="D25" s="296"/>
      <c r="E25" s="297"/>
      <c r="F25" s="298"/>
      <c r="G25" s="63"/>
      <c r="H25" s="28">
        <f t="shared" si="3"/>
        <v>0</v>
      </c>
      <c r="I25" s="29"/>
      <c r="J25" s="32"/>
      <c r="L25" s="269" t="s">
        <v>33</v>
      </c>
      <c r="M25" s="270"/>
      <c r="N25" s="49">
        <f>SUM(N19:N24)</f>
        <v>0</v>
      </c>
    </row>
    <row r="26" spans="1:14" ht="20.25" customHeight="1">
      <c r="A26" s="70">
        <v>18</v>
      </c>
      <c r="B26" s="72"/>
      <c r="C26" s="61"/>
      <c r="D26" s="296"/>
      <c r="E26" s="297"/>
      <c r="F26" s="298"/>
      <c r="G26" s="63"/>
      <c r="H26" s="28">
        <f>H15-G26</f>
        <v>0</v>
      </c>
      <c r="I26" s="29"/>
      <c r="J26" s="32"/>
      <c r="L26" s="40"/>
      <c r="M26" s="41"/>
      <c r="N26" s="40"/>
    </row>
    <row r="27" spans="1:14" ht="20.25" customHeight="1">
      <c r="A27" s="70">
        <v>19</v>
      </c>
      <c r="B27" s="72"/>
      <c r="C27" s="61"/>
      <c r="D27" s="296"/>
      <c r="E27" s="297"/>
      <c r="F27" s="298"/>
      <c r="G27" s="63"/>
      <c r="H27" s="28">
        <f t="shared" ref="H27:H28" si="4">H26-G27</f>
        <v>0</v>
      </c>
      <c r="I27" s="29"/>
      <c r="J27" s="32"/>
    </row>
    <row r="28" spans="1:14" ht="20.25" customHeight="1">
      <c r="A28" s="70">
        <v>20</v>
      </c>
      <c r="B28" s="72"/>
      <c r="C28" s="61"/>
      <c r="D28" s="296"/>
      <c r="E28" s="297"/>
      <c r="F28" s="298"/>
      <c r="G28" s="63"/>
      <c r="H28" s="28">
        <f t="shared" si="4"/>
        <v>0</v>
      </c>
      <c r="I28" s="29"/>
      <c r="J28" s="32"/>
    </row>
    <row r="29" spans="1:14" ht="20.25" customHeight="1">
      <c r="A29" s="70">
        <v>21</v>
      </c>
      <c r="B29" s="72"/>
      <c r="C29" s="61"/>
      <c r="D29" s="296"/>
      <c r="E29" s="297"/>
      <c r="F29" s="298"/>
      <c r="G29" s="63"/>
      <c r="H29" s="28">
        <f>H13-G29</f>
        <v>0</v>
      </c>
      <c r="I29" s="29"/>
      <c r="J29" s="32"/>
      <c r="L29" s="42"/>
    </row>
    <row r="30" spans="1:14" ht="20.25" customHeight="1">
      <c r="A30" s="70">
        <v>22</v>
      </c>
      <c r="B30" s="72"/>
      <c r="C30" s="61"/>
      <c r="D30" s="296"/>
      <c r="E30" s="297"/>
      <c r="F30" s="298"/>
      <c r="G30" s="63"/>
      <c r="H30" s="28">
        <f t="shared" ref="H30:H32" si="5">H29-G30</f>
        <v>0</v>
      </c>
      <c r="I30" s="29"/>
      <c r="J30" s="32"/>
      <c r="L30" s="42" t="s">
        <v>8</v>
      </c>
    </row>
    <row r="31" spans="1:14" ht="20.25" customHeight="1">
      <c r="A31" s="70">
        <v>23</v>
      </c>
      <c r="B31" s="72"/>
      <c r="C31" s="61"/>
      <c r="D31" s="296"/>
      <c r="E31" s="297"/>
      <c r="F31" s="298"/>
      <c r="G31" s="63"/>
      <c r="H31" s="28">
        <f t="shared" si="5"/>
        <v>0</v>
      </c>
      <c r="I31" s="29"/>
      <c r="J31" s="32"/>
    </row>
    <row r="32" spans="1:14" ht="20.25" customHeight="1" thickBot="1">
      <c r="A32" s="70">
        <v>24</v>
      </c>
      <c r="B32" s="72"/>
      <c r="C32" s="61"/>
      <c r="D32" s="296"/>
      <c r="E32" s="297"/>
      <c r="F32" s="298"/>
      <c r="G32" s="64"/>
      <c r="H32" s="43">
        <f t="shared" si="5"/>
        <v>0</v>
      </c>
      <c r="I32" s="66"/>
      <c r="J32" s="32"/>
    </row>
    <row r="33" spans="1:10" ht="20.25" customHeight="1" thickBot="1">
      <c r="A33" s="55" t="s">
        <v>33</v>
      </c>
      <c r="B33" s="65"/>
      <c r="C33" s="56"/>
      <c r="D33" s="56"/>
      <c r="E33" s="56"/>
      <c r="F33" s="57"/>
      <c r="G33" s="44">
        <f>SUM(G9:G32)</f>
        <v>0</v>
      </c>
      <c r="H33" s="44">
        <f>H32</f>
        <v>0</v>
      </c>
      <c r="I33" s="67"/>
      <c r="J33" s="69"/>
    </row>
  </sheetData>
  <mergeCells count="42">
    <mergeCell ref="D30:F30"/>
    <mergeCell ref="D31:F31"/>
    <mergeCell ref="D32:F32"/>
    <mergeCell ref="D25:F25"/>
    <mergeCell ref="D26:F26"/>
    <mergeCell ref="D27:F27"/>
    <mergeCell ref="D28:F28"/>
    <mergeCell ref="D29:F29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10:F10"/>
    <mergeCell ref="D11:F11"/>
    <mergeCell ref="D12:F12"/>
    <mergeCell ref="D13:F13"/>
    <mergeCell ref="D14:F14"/>
    <mergeCell ref="L11:L12"/>
    <mergeCell ref="M15:N16"/>
    <mergeCell ref="L15:L16"/>
    <mergeCell ref="M8:N8"/>
    <mergeCell ref="M9:N9"/>
    <mergeCell ref="M10:N10"/>
    <mergeCell ref="M11:N12"/>
    <mergeCell ref="N19:N21"/>
    <mergeCell ref="L25:M25"/>
    <mergeCell ref="M13:N13"/>
    <mergeCell ref="M14:N14"/>
    <mergeCell ref="N22:N24"/>
    <mergeCell ref="A5:B5"/>
    <mergeCell ref="A4:B4"/>
    <mergeCell ref="D9:F9"/>
    <mergeCell ref="H5:I5"/>
    <mergeCell ref="H4:I4"/>
    <mergeCell ref="C5:D5"/>
    <mergeCell ref="C4:D4"/>
  </mergeCells>
  <phoneticPr fontId="1"/>
  <dataValidations count="1">
    <dataValidation type="list" allowBlank="1" showInputMessage="1" showErrorMessage="1" error="使用項目一覧にある値を入力してください" sqref="I9:I32" xr:uid="{00000000-0002-0000-0100-000000000000}">
      <formula1>$L$9:$L$16</formula1>
    </dataValidation>
  </dataValidations>
  <pageMargins left="0.7" right="0.7" top="0.75" bottom="0.75" header="0.3" footer="0.3"/>
  <pageSetup paperSize="9" scale="70" fitToHeight="0" orientation="landscape" r:id="rId1"/>
  <colBreaks count="1" manualBreakCount="1">
    <brk id="1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56"/>
  <sheetViews>
    <sheetView zoomScaleNormal="100" zoomScaleSheetLayoutView="100" workbookViewId="0">
      <selection activeCell="J2" sqref="J2"/>
    </sheetView>
  </sheetViews>
  <sheetFormatPr defaultColWidth="9" defaultRowHeight="20.25" customHeight="1"/>
  <cols>
    <col min="1" max="1" width="2" style="8" customWidth="1"/>
    <col min="2" max="2" width="5.125" style="8" customWidth="1"/>
    <col min="3" max="3" width="5.5" style="8" customWidth="1"/>
    <col min="4" max="4" width="12.875" style="8" customWidth="1"/>
    <col min="5" max="5" width="12.625" style="8" customWidth="1"/>
    <col min="6" max="6" width="12.875" style="8" customWidth="1"/>
    <col min="7" max="7" width="7.875" style="8" customWidth="1"/>
    <col min="8" max="9" width="11.125" style="8" customWidth="1"/>
    <col min="10" max="10" width="52.875" style="8" customWidth="1"/>
    <col min="11" max="11" width="2.125" style="8" customWidth="1"/>
    <col min="12" max="16384" width="9" style="8"/>
  </cols>
  <sheetData>
    <row r="1" spans="2:11" ht="12" customHeight="1">
      <c r="C1" s="9"/>
      <c r="J1" s="9"/>
    </row>
    <row r="2" spans="2:11" ht="26.25" customHeight="1">
      <c r="D2" s="215" t="str">
        <f>Planning!C2</f>
        <v>20XX</v>
      </c>
      <c r="E2" s="214" t="s">
        <v>138</v>
      </c>
      <c r="J2" s="145" t="s">
        <v>112</v>
      </c>
    </row>
    <row r="3" spans="2:11" ht="13.5" customHeight="1" thickBot="1">
      <c r="B3" s="11"/>
      <c r="C3" s="13"/>
      <c r="F3" s="12"/>
      <c r="J3" s="13"/>
    </row>
    <row r="4" spans="2:11" ht="34.5" customHeight="1" thickBot="1">
      <c r="B4" s="336" t="s">
        <v>113</v>
      </c>
      <c r="C4" s="337"/>
      <c r="D4" s="118" t="s">
        <v>114</v>
      </c>
      <c r="E4" s="146" t="s">
        <v>115</v>
      </c>
      <c r="F4" s="147" t="s">
        <v>116</v>
      </c>
      <c r="H4" s="15" t="s">
        <v>117</v>
      </c>
      <c r="I4" s="148" t="s">
        <v>118</v>
      </c>
      <c r="J4" s="26" t="s">
        <v>119</v>
      </c>
      <c r="K4" s="16"/>
    </row>
    <row r="5" spans="2:11" ht="23.25" customHeight="1" thickTop="1" thickBot="1">
      <c r="B5" s="338"/>
      <c r="C5" s="339"/>
      <c r="D5" s="149">
        <f>H29</f>
        <v>0</v>
      </c>
      <c r="E5" s="150">
        <f>H53</f>
        <v>0</v>
      </c>
      <c r="F5" s="151">
        <f>B5-D5-E5</f>
        <v>0</v>
      </c>
      <c r="H5" s="152"/>
      <c r="I5" s="153"/>
      <c r="J5" s="154"/>
      <c r="K5" s="18"/>
    </row>
    <row r="6" spans="2:11" ht="22.5" customHeight="1" thickTop="1" thickBot="1">
      <c r="B6" s="19"/>
      <c r="C6" s="155" t="s">
        <v>120</v>
      </c>
      <c r="D6" s="19"/>
      <c r="E6" s="14"/>
      <c r="F6" s="14"/>
      <c r="H6" s="18"/>
      <c r="I6" s="14"/>
      <c r="J6" s="156"/>
      <c r="K6" s="18"/>
    </row>
    <row r="7" spans="2:11" ht="26.25" customHeight="1" thickBot="1">
      <c r="B7" s="157" t="s">
        <v>121</v>
      </c>
      <c r="C7" s="158"/>
      <c r="D7" s="159"/>
      <c r="E7" s="159"/>
      <c r="F7" s="159"/>
      <c r="G7" s="159"/>
      <c r="H7" s="159"/>
      <c r="I7" s="159"/>
      <c r="J7" s="160"/>
    </row>
    <row r="8" spans="2:11" ht="27" customHeight="1" thickBot="1">
      <c r="B8" s="73" t="s">
        <v>122</v>
      </c>
      <c r="C8" s="74" t="s">
        <v>123</v>
      </c>
      <c r="D8" s="58" t="s">
        <v>124</v>
      </c>
      <c r="E8" s="333" t="s">
        <v>125</v>
      </c>
      <c r="F8" s="334"/>
      <c r="G8" s="335"/>
      <c r="H8" s="23" t="s">
        <v>126</v>
      </c>
      <c r="I8" s="81"/>
      <c r="J8" s="26" t="s">
        <v>127</v>
      </c>
    </row>
    <row r="9" spans="2:11" ht="23.25" customHeight="1" thickTop="1">
      <c r="B9" s="161"/>
      <c r="C9" s="162"/>
      <c r="D9" s="163"/>
      <c r="E9" s="340"/>
      <c r="F9" s="341"/>
      <c r="G9" s="342"/>
      <c r="H9" s="164"/>
      <c r="I9" s="165"/>
      <c r="J9" s="166"/>
    </row>
    <row r="10" spans="2:11" ht="23.25" customHeight="1">
      <c r="B10" s="161"/>
      <c r="C10" s="167"/>
      <c r="D10" s="163"/>
      <c r="E10" s="326"/>
      <c r="F10" s="327"/>
      <c r="G10" s="328"/>
      <c r="H10" s="168"/>
      <c r="I10" s="165"/>
      <c r="J10" s="166"/>
    </row>
    <row r="11" spans="2:11" ht="23.25" customHeight="1">
      <c r="B11" s="161"/>
      <c r="C11" s="169"/>
      <c r="D11" s="163"/>
      <c r="E11" s="326"/>
      <c r="F11" s="327"/>
      <c r="G11" s="328"/>
      <c r="H11" s="170"/>
      <c r="I11" s="165"/>
      <c r="J11" s="171"/>
    </row>
    <row r="12" spans="2:11" ht="23.25" customHeight="1">
      <c r="B12" s="161"/>
      <c r="C12" s="169"/>
      <c r="D12" s="163"/>
      <c r="E12" s="326"/>
      <c r="F12" s="327"/>
      <c r="G12" s="328"/>
      <c r="H12" s="170"/>
      <c r="I12" s="165"/>
      <c r="J12" s="171"/>
    </row>
    <row r="13" spans="2:11" ht="23.25" customHeight="1">
      <c r="B13" s="161"/>
      <c r="C13" s="169"/>
      <c r="D13" s="163"/>
      <c r="E13" s="326"/>
      <c r="F13" s="327"/>
      <c r="G13" s="328"/>
      <c r="H13" s="170"/>
      <c r="I13" s="165"/>
      <c r="J13" s="171"/>
    </row>
    <row r="14" spans="2:11" ht="23.25" customHeight="1">
      <c r="B14" s="161"/>
      <c r="C14" s="169"/>
      <c r="D14" s="172"/>
      <c r="E14" s="326"/>
      <c r="F14" s="327"/>
      <c r="G14" s="328"/>
      <c r="H14" s="170"/>
      <c r="I14" s="165"/>
      <c r="J14" s="171"/>
    </row>
    <row r="15" spans="2:11" ht="23.25" customHeight="1">
      <c r="B15" s="161"/>
      <c r="C15" s="169"/>
      <c r="D15" s="172"/>
      <c r="E15" s="326"/>
      <c r="F15" s="327"/>
      <c r="G15" s="328"/>
      <c r="H15" s="170"/>
      <c r="I15" s="165"/>
      <c r="J15" s="171"/>
    </row>
    <row r="16" spans="2:11" ht="23.25" customHeight="1">
      <c r="B16" s="161"/>
      <c r="C16" s="169"/>
      <c r="D16" s="172"/>
      <c r="E16" s="326"/>
      <c r="F16" s="327"/>
      <c r="G16" s="328"/>
      <c r="H16" s="170"/>
      <c r="I16" s="165"/>
      <c r="J16" s="171"/>
    </row>
    <row r="17" spans="1:10" ht="23.25" customHeight="1">
      <c r="B17" s="161"/>
      <c r="C17" s="169"/>
      <c r="D17" s="172"/>
      <c r="E17" s="326"/>
      <c r="F17" s="327"/>
      <c r="G17" s="328"/>
      <c r="H17" s="170"/>
      <c r="I17" s="165"/>
      <c r="J17" s="171"/>
    </row>
    <row r="18" spans="1:10" ht="23.25" customHeight="1">
      <c r="B18" s="161"/>
      <c r="C18" s="169"/>
      <c r="D18" s="172"/>
      <c r="E18" s="326"/>
      <c r="F18" s="327"/>
      <c r="G18" s="328"/>
      <c r="H18" s="170"/>
      <c r="I18" s="165"/>
      <c r="J18" s="171"/>
    </row>
    <row r="19" spans="1:10" ht="23.25" customHeight="1">
      <c r="B19" s="161"/>
      <c r="C19" s="169"/>
      <c r="D19" s="172"/>
      <c r="E19" s="326"/>
      <c r="F19" s="327"/>
      <c r="G19" s="328"/>
      <c r="H19" s="170"/>
      <c r="I19" s="165"/>
      <c r="J19" s="171"/>
    </row>
    <row r="20" spans="1:10" ht="23.25" customHeight="1">
      <c r="B20" s="161"/>
      <c r="C20" s="169"/>
      <c r="D20" s="172"/>
      <c r="E20" s="326"/>
      <c r="F20" s="327"/>
      <c r="G20" s="328"/>
      <c r="H20" s="170"/>
      <c r="I20" s="165"/>
      <c r="J20" s="171"/>
    </row>
    <row r="21" spans="1:10" ht="23.25" customHeight="1">
      <c r="B21" s="161"/>
      <c r="C21" s="169"/>
      <c r="D21" s="172"/>
      <c r="E21" s="326"/>
      <c r="F21" s="327"/>
      <c r="G21" s="328"/>
      <c r="H21" s="170"/>
      <c r="I21" s="165"/>
      <c r="J21" s="171"/>
    </row>
    <row r="22" spans="1:10" ht="23.25" customHeight="1">
      <c r="B22" s="161"/>
      <c r="C22" s="169"/>
      <c r="D22" s="172"/>
      <c r="E22" s="326"/>
      <c r="F22" s="327"/>
      <c r="G22" s="328"/>
      <c r="H22" s="170"/>
      <c r="I22" s="173"/>
      <c r="J22" s="171"/>
    </row>
    <row r="23" spans="1:10" ht="23.25" customHeight="1">
      <c r="B23" s="174"/>
      <c r="C23" s="169"/>
      <c r="D23" s="172"/>
      <c r="E23" s="326"/>
      <c r="F23" s="327"/>
      <c r="G23" s="327"/>
      <c r="H23" s="170"/>
      <c r="I23" s="175"/>
      <c r="J23" s="171"/>
    </row>
    <row r="24" spans="1:10" ht="23.25" customHeight="1">
      <c r="B24" s="161"/>
      <c r="C24" s="167"/>
      <c r="D24" s="163"/>
      <c r="E24" s="323"/>
      <c r="F24" s="324"/>
      <c r="G24" s="325"/>
      <c r="H24" s="168"/>
      <c r="I24" s="165"/>
      <c r="J24" s="166"/>
    </row>
    <row r="25" spans="1:10" ht="23.25" customHeight="1">
      <c r="B25" s="161"/>
      <c r="C25" s="169"/>
      <c r="D25" s="172"/>
      <c r="E25" s="326"/>
      <c r="F25" s="327"/>
      <c r="G25" s="328"/>
      <c r="H25" s="170"/>
      <c r="I25" s="165"/>
      <c r="J25" s="171"/>
    </row>
    <row r="26" spans="1:10" ht="23.25" customHeight="1">
      <c r="B26" s="161"/>
      <c r="C26" s="169"/>
      <c r="D26" s="172"/>
      <c r="E26" s="326"/>
      <c r="F26" s="327"/>
      <c r="G26" s="328"/>
      <c r="H26" s="170"/>
      <c r="I26" s="165"/>
      <c r="J26" s="171"/>
    </row>
    <row r="27" spans="1:10" ht="23.25" customHeight="1">
      <c r="B27" s="161"/>
      <c r="C27" s="169"/>
      <c r="D27" s="172"/>
      <c r="E27" s="326"/>
      <c r="F27" s="327"/>
      <c r="G27" s="328"/>
      <c r="H27" s="170"/>
      <c r="I27" s="173"/>
      <c r="J27" s="171"/>
    </row>
    <row r="28" spans="1:10" ht="23.25" customHeight="1" thickBot="1">
      <c r="B28" s="176"/>
      <c r="C28" s="177"/>
      <c r="D28" s="178"/>
      <c r="E28" s="329"/>
      <c r="F28" s="330"/>
      <c r="G28" s="330"/>
      <c r="H28" s="179"/>
      <c r="I28" s="180"/>
      <c r="J28" s="181"/>
    </row>
    <row r="29" spans="1:10" ht="23.25" customHeight="1" thickTop="1" thickBot="1">
      <c r="B29" s="331" t="s">
        <v>128</v>
      </c>
      <c r="C29" s="332"/>
      <c r="D29" s="332"/>
      <c r="E29" s="332"/>
      <c r="F29" s="332"/>
      <c r="G29" s="332"/>
      <c r="H29" s="182">
        <f>SUM(H9:H28)</f>
        <v>0</v>
      </c>
      <c r="I29" s="183">
        <f>B5-H29</f>
        <v>0</v>
      </c>
      <c r="J29" s="184"/>
    </row>
    <row r="30" spans="1:10" ht="20.25" customHeight="1" thickBot="1">
      <c r="A30" s="14"/>
      <c r="B30" s="185"/>
      <c r="C30" s="186"/>
      <c r="D30" s="187"/>
      <c r="E30" s="188"/>
      <c r="F30" s="188"/>
      <c r="G30" s="188"/>
      <c r="H30" s="189"/>
      <c r="I30" s="190"/>
      <c r="J30" s="191"/>
    </row>
    <row r="31" spans="1:10" ht="26.25" customHeight="1" thickBot="1">
      <c r="B31" s="157" t="s">
        <v>129</v>
      </c>
      <c r="C31" s="158"/>
      <c r="D31" s="192"/>
      <c r="E31" s="192"/>
      <c r="F31" s="192"/>
      <c r="G31" s="192"/>
      <c r="H31" s="192"/>
      <c r="I31" s="192"/>
      <c r="J31" s="193"/>
    </row>
    <row r="32" spans="1:10" ht="27" customHeight="1" thickBot="1">
      <c r="B32" s="194"/>
      <c r="C32" s="195"/>
      <c r="D32" s="58" t="s">
        <v>130</v>
      </c>
      <c r="E32" s="333" t="s">
        <v>131</v>
      </c>
      <c r="F32" s="334"/>
      <c r="G32" s="335"/>
      <c r="H32" s="23" t="s">
        <v>132</v>
      </c>
      <c r="I32" s="81" t="s">
        <v>116</v>
      </c>
      <c r="J32" s="26" t="s">
        <v>133</v>
      </c>
    </row>
    <row r="33" spans="2:10" ht="23.25" customHeight="1" thickTop="1">
      <c r="B33" s="196"/>
      <c r="C33" s="197">
        <v>1</v>
      </c>
      <c r="D33" s="172"/>
      <c r="E33" s="310"/>
      <c r="F33" s="311"/>
      <c r="G33" s="312"/>
      <c r="H33" s="170"/>
      <c r="I33" s="198">
        <f>I29-H33</f>
        <v>0</v>
      </c>
      <c r="J33" s="171"/>
    </row>
    <row r="34" spans="2:10" ht="23.25" customHeight="1">
      <c r="B34" s="196"/>
      <c r="C34" s="197">
        <v>2</v>
      </c>
      <c r="D34" s="172"/>
      <c r="E34" s="310"/>
      <c r="F34" s="311"/>
      <c r="G34" s="312"/>
      <c r="H34" s="170"/>
      <c r="I34" s="198">
        <f>I33-H34</f>
        <v>0</v>
      </c>
      <c r="J34" s="171"/>
    </row>
    <row r="35" spans="2:10" ht="23.25" customHeight="1">
      <c r="B35" s="196"/>
      <c r="C35" s="197">
        <v>3</v>
      </c>
      <c r="D35" s="172"/>
      <c r="E35" s="310"/>
      <c r="F35" s="311"/>
      <c r="G35" s="312"/>
      <c r="H35" s="170"/>
      <c r="I35" s="198">
        <f t="shared" ref="I35:I52" si="0">I34-H35</f>
        <v>0</v>
      </c>
      <c r="J35" s="171"/>
    </row>
    <row r="36" spans="2:10" ht="23.25" customHeight="1">
      <c r="B36" s="196"/>
      <c r="C36" s="197">
        <v>4</v>
      </c>
      <c r="D36" s="172"/>
      <c r="E36" s="310"/>
      <c r="F36" s="311"/>
      <c r="G36" s="312"/>
      <c r="H36" s="170"/>
      <c r="I36" s="198">
        <f t="shared" si="0"/>
        <v>0</v>
      </c>
      <c r="J36" s="171"/>
    </row>
    <row r="37" spans="2:10" ht="23.25" customHeight="1">
      <c r="B37" s="196"/>
      <c r="C37" s="197">
        <v>5</v>
      </c>
      <c r="D37" s="172"/>
      <c r="E37" s="310"/>
      <c r="F37" s="311"/>
      <c r="G37" s="312"/>
      <c r="H37" s="170"/>
      <c r="I37" s="198">
        <f t="shared" si="0"/>
        <v>0</v>
      </c>
      <c r="J37" s="171"/>
    </row>
    <row r="38" spans="2:10" ht="23.25" customHeight="1">
      <c r="B38" s="196"/>
      <c r="C38" s="197">
        <v>6</v>
      </c>
      <c r="D38" s="172"/>
      <c r="E38" s="310"/>
      <c r="F38" s="311"/>
      <c r="G38" s="312"/>
      <c r="H38" s="170"/>
      <c r="I38" s="198">
        <f t="shared" si="0"/>
        <v>0</v>
      </c>
      <c r="J38" s="171"/>
    </row>
    <row r="39" spans="2:10" ht="23.25" customHeight="1">
      <c r="B39" s="196"/>
      <c r="C39" s="197">
        <v>7</v>
      </c>
      <c r="D39" s="172"/>
      <c r="E39" s="310"/>
      <c r="F39" s="311"/>
      <c r="G39" s="312"/>
      <c r="H39" s="170"/>
      <c r="I39" s="198">
        <f t="shared" si="0"/>
        <v>0</v>
      </c>
      <c r="J39" s="171"/>
    </row>
    <row r="40" spans="2:10" ht="23.25" customHeight="1">
      <c r="B40" s="196"/>
      <c r="C40" s="197">
        <v>8</v>
      </c>
      <c r="D40" s="172"/>
      <c r="E40" s="310"/>
      <c r="F40" s="311"/>
      <c r="G40" s="312"/>
      <c r="H40" s="170"/>
      <c r="I40" s="198">
        <f t="shared" si="0"/>
        <v>0</v>
      </c>
      <c r="J40" s="171"/>
    </row>
    <row r="41" spans="2:10" ht="23.25" customHeight="1">
      <c r="B41" s="196"/>
      <c r="C41" s="197">
        <v>9</v>
      </c>
      <c r="D41" s="172"/>
      <c r="E41" s="310"/>
      <c r="F41" s="311"/>
      <c r="G41" s="312"/>
      <c r="H41" s="170"/>
      <c r="I41" s="198">
        <f t="shared" si="0"/>
        <v>0</v>
      </c>
      <c r="J41" s="171"/>
    </row>
    <row r="42" spans="2:10" ht="23.25" customHeight="1">
      <c r="B42" s="196"/>
      <c r="C42" s="197">
        <v>10</v>
      </c>
      <c r="D42" s="172"/>
      <c r="E42" s="310"/>
      <c r="F42" s="311"/>
      <c r="G42" s="312"/>
      <c r="H42" s="170"/>
      <c r="I42" s="198">
        <f t="shared" si="0"/>
        <v>0</v>
      </c>
      <c r="J42" s="171"/>
    </row>
    <row r="43" spans="2:10" ht="23.25" customHeight="1">
      <c r="B43" s="196"/>
      <c r="C43" s="197">
        <v>11</v>
      </c>
      <c r="D43" s="172"/>
      <c r="E43" s="310"/>
      <c r="F43" s="311"/>
      <c r="G43" s="312"/>
      <c r="H43" s="170"/>
      <c r="I43" s="198">
        <f>I37-H43</f>
        <v>0</v>
      </c>
      <c r="J43" s="171"/>
    </row>
    <row r="44" spans="2:10" ht="23.25" customHeight="1">
      <c r="B44" s="196"/>
      <c r="C44" s="197">
        <v>12</v>
      </c>
      <c r="D44" s="172"/>
      <c r="E44" s="310"/>
      <c r="F44" s="311"/>
      <c r="G44" s="312"/>
      <c r="H44" s="170"/>
      <c r="I44" s="198">
        <f t="shared" ref="I44:I47" si="1">I43-H44</f>
        <v>0</v>
      </c>
      <c r="J44" s="171"/>
    </row>
    <row r="45" spans="2:10" ht="23.25" customHeight="1">
      <c r="B45" s="196"/>
      <c r="C45" s="197">
        <v>13</v>
      </c>
      <c r="D45" s="172"/>
      <c r="E45" s="310"/>
      <c r="F45" s="311"/>
      <c r="G45" s="312"/>
      <c r="H45" s="170"/>
      <c r="I45" s="198">
        <f t="shared" si="1"/>
        <v>0</v>
      </c>
      <c r="J45" s="171"/>
    </row>
    <row r="46" spans="2:10" ht="23.25" customHeight="1">
      <c r="B46" s="196"/>
      <c r="C46" s="197">
        <v>14</v>
      </c>
      <c r="D46" s="172"/>
      <c r="E46" s="310"/>
      <c r="F46" s="311"/>
      <c r="G46" s="312"/>
      <c r="H46" s="199"/>
      <c r="I46" s="198">
        <f t="shared" si="1"/>
        <v>0</v>
      </c>
      <c r="J46" s="171"/>
    </row>
    <row r="47" spans="2:10" ht="23.25" customHeight="1">
      <c r="B47" s="200"/>
      <c r="C47" s="197">
        <v>15</v>
      </c>
      <c r="D47" s="172"/>
      <c r="E47" s="310"/>
      <c r="F47" s="311"/>
      <c r="G47" s="312"/>
      <c r="H47" s="170"/>
      <c r="I47" s="201">
        <f t="shared" si="1"/>
        <v>0</v>
      </c>
      <c r="J47" s="171"/>
    </row>
    <row r="48" spans="2:10" ht="23.25" customHeight="1">
      <c r="B48" s="196"/>
      <c r="C48" s="202">
        <v>16</v>
      </c>
      <c r="D48" s="163"/>
      <c r="E48" s="320"/>
      <c r="F48" s="321"/>
      <c r="G48" s="322"/>
      <c r="H48" s="168"/>
      <c r="I48" s="198">
        <f>I42-H48</f>
        <v>0</v>
      </c>
      <c r="J48" s="166"/>
    </row>
    <row r="49" spans="2:10" ht="23.25" customHeight="1">
      <c r="B49" s="196"/>
      <c r="C49" s="197">
        <v>17</v>
      </c>
      <c r="D49" s="172"/>
      <c r="E49" s="310"/>
      <c r="F49" s="311"/>
      <c r="G49" s="312"/>
      <c r="H49" s="170"/>
      <c r="I49" s="198">
        <f t="shared" si="0"/>
        <v>0</v>
      </c>
      <c r="J49" s="171"/>
    </row>
    <row r="50" spans="2:10" ht="23.25" customHeight="1">
      <c r="B50" s="196"/>
      <c r="C50" s="197">
        <v>18</v>
      </c>
      <c r="D50" s="172"/>
      <c r="E50" s="310"/>
      <c r="F50" s="311"/>
      <c r="G50" s="312"/>
      <c r="H50" s="170"/>
      <c r="I50" s="198">
        <f t="shared" si="0"/>
        <v>0</v>
      </c>
      <c r="J50" s="171"/>
    </row>
    <row r="51" spans="2:10" ht="23.25" customHeight="1">
      <c r="B51" s="196"/>
      <c r="C51" s="197">
        <v>19</v>
      </c>
      <c r="D51" s="172"/>
      <c r="E51" s="310"/>
      <c r="F51" s="311"/>
      <c r="G51" s="312"/>
      <c r="H51" s="199"/>
      <c r="I51" s="198">
        <f t="shared" si="0"/>
        <v>0</v>
      </c>
      <c r="J51" s="171"/>
    </row>
    <row r="52" spans="2:10" ht="23.25" customHeight="1" thickBot="1">
      <c r="B52" s="203"/>
      <c r="C52" s="204">
        <v>20</v>
      </c>
      <c r="D52" s="178"/>
      <c r="E52" s="313"/>
      <c r="F52" s="314"/>
      <c r="G52" s="315"/>
      <c r="H52" s="205"/>
      <c r="I52" s="206">
        <f t="shared" si="0"/>
        <v>0</v>
      </c>
      <c r="J52" s="181"/>
    </row>
    <row r="53" spans="2:10" ht="23.25" customHeight="1" thickTop="1" thickBot="1">
      <c r="B53" s="316" t="s">
        <v>134</v>
      </c>
      <c r="C53" s="317"/>
      <c r="D53" s="317"/>
      <c r="E53" s="317"/>
      <c r="F53" s="317"/>
      <c r="G53" s="317"/>
      <c r="H53" s="207">
        <f>SUM(H33:H52)</f>
        <v>0</v>
      </c>
      <c r="I53" s="207">
        <f>I52</f>
        <v>0</v>
      </c>
      <c r="J53" s="208"/>
    </row>
    <row r="54" spans="2:10" ht="12" customHeight="1"/>
    <row r="55" spans="2:10" ht="20.25" customHeight="1" thickBot="1"/>
    <row r="56" spans="2:10" ht="30.75" customHeight="1" thickBot="1">
      <c r="B56" s="318" t="s">
        <v>135</v>
      </c>
      <c r="C56" s="319"/>
      <c r="D56" s="319"/>
      <c r="E56" s="319"/>
      <c r="F56" s="319"/>
      <c r="G56" s="319"/>
      <c r="H56" s="209">
        <f>H29+H53</f>
        <v>0</v>
      </c>
      <c r="I56" s="209">
        <f>B5-H56</f>
        <v>0</v>
      </c>
      <c r="J56" s="210"/>
    </row>
  </sheetData>
  <mergeCells count="47">
    <mergeCell ref="E11:G11"/>
    <mergeCell ref="B4:C4"/>
    <mergeCell ref="B5:C5"/>
    <mergeCell ref="E8:G8"/>
    <mergeCell ref="E9:G9"/>
    <mergeCell ref="E10:G10"/>
    <mergeCell ref="E23:G23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37:G37"/>
    <mergeCell ref="E24:G24"/>
    <mergeCell ref="E25:G25"/>
    <mergeCell ref="E26:G26"/>
    <mergeCell ref="E27:G27"/>
    <mergeCell ref="E28:G28"/>
    <mergeCell ref="B29:G29"/>
    <mergeCell ref="E32:G32"/>
    <mergeCell ref="E33:G33"/>
    <mergeCell ref="E34:G34"/>
    <mergeCell ref="E35:G35"/>
    <mergeCell ref="E36:G36"/>
    <mergeCell ref="E49:G49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50:G50"/>
    <mergeCell ref="E51:G51"/>
    <mergeCell ref="E52:G52"/>
    <mergeCell ref="B53:G53"/>
    <mergeCell ref="B56:G56"/>
  </mergeCells>
  <phoneticPr fontId="1"/>
  <pageMargins left="0.70866141732283472" right="0" top="0.35433070866141736" bottom="0.55118110236220474" header="0.31496062992125984" footer="0.31496062992125984"/>
  <pageSetup paperSize="9" scale="65" orientation="portrait" r:id="rId1"/>
  <colBreaks count="1" manualBreakCount="1">
    <brk id="11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201"/>
  <sheetViews>
    <sheetView view="pageBreakPreview" topLeftCell="A2" zoomScale="90" zoomScaleNormal="100" zoomScaleSheetLayoutView="90" workbookViewId="0">
      <selection activeCell="J2" sqref="J2"/>
    </sheetView>
  </sheetViews>
  <sheetFormatPr defaultColWidth="8.125" defaultRowHeight="18.75" customHeight="1"/>
  <cols>
    <col min="1" max="1" width="9.375" style="1" customWidth="1"/>
    <col min="2" max="9" width="9.875" style="1" customWidth="1"/>
    <col min="10" max="10" width="8.125" style="1"/>
    <col min="11" max="11" width="7" style="1" customWidth="1"/>
    <col min="12" max="16384" width="8.125" style="1"/>
  </cols>
  <sheetData>
    <row r="1" spans="1:11" ht="18.75" customHeight="1">
      <c r="B1" s="216"/>
    </row>
    <row r="2" spans="1:11" ht="24.75" customHeight="1">
      <c r="A2" s="218"/>
      <c r="B2" s="219" t="str">
        <f>Planning!C2</f>
        <v>20XX</v>
      </c>
      <c r="C2" s="217" t="s">
        <v>139</v>
      </c>
      <c r="D2" s="211"/>
      <c r="E2" s="211"/>
      <c r="F2" s="211"/>
      <c r="G2" s="211"/>
      <c r="H2" s="211"/>
      <c r="I2" s="211"/>
      <c r="J2" s="211"/>
      <c r="K2" s="211"/>
    </row>
    <row r="3" spans="1:11" ht="5.25" customHeight="1" thickBot="1">
      <c r="A3" s="122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7.25" customHeight="1" thickBot="1">
      <c r="H4" s="101" t="s">
        <v>35</v>
      </c>
      <c r="I4" s="405" t="s">
        <v>73</v>
      </c>
      <c r="J4" s="406"/>
      <c r="K4" s="407"/>
    </row>
    <row r="5" spans="1:11" s="85" customFormat="1" ht="18.75" customHeight="1">
      <c r="A5" s="5" t="s">
        <v>36</v>
      </c>
      <c r="B5" s="121"/>
      <c r="C5" s="6" t="s">
        <v>74</v>
      </c>
      <c r="D5" s="408"/>
      <c r="E5" s="408"/>
      <c r="F5" s="119" t="s">
        <v>72</v>
      </c>
      <c r="G5" s="408"/>
      <c r="H5" s="408"/>
      <c r="I5" s="3" t="s">
        <v>37</v>
      </c>
      <c r="J5" s="408"/>
      <c r="K5" s="409"/>
    </row>
    <row r="6" spans="1:11" s="85" customFormat="1" ht="24" customHeight="1">
      <c r="A6" s="102" t="s">
        <v>38</v>
      </c>
      <c r="B6" s="410"/>
      <c r="C6" s="411"/>
      <c r="D6" s="7" t="s">
        <v>39</v>
      </c>
      <c r="E6" s="412"/>
      <c r="F6" s="413"/>
      <c r="G6" s="414"/>
      <c r="H6" s="7" t="s">
        <v>40</v>
      </c>
      <c r="I6" s="415"/>
      <c r="J6" s="415"/>
      <c r="K6" s="416"/>
    </row>
    <row r="7" spans="1:11" s="85" customFormat="1" ht="24" customHeight="1" thickBot="1">
      <c r="A7" s="103" t="s">
        <v>41</v>
      </c>
      <c r="B7" s="417"/>
      <c r="C7" s="417"/>
      <c r="D7" s="104" t="s">
        <v>42</v>
      </c>
      <c r="E7" s="418"/>
      <c r="F7" s="419"/>
      <c r="G7" s="420"/>
      <c r="H7" s="105" t="s">
        <v>43</v>
      </c>
      <c r="I7" s="418"/>
      <c r="J7" s="419"/>
      <c r="K7" s="421"/>
    </row>
    <row r="8" spans="1:11" s="85" customFormat="1" ht="6.75" customHeight="1"/>
    <row r="9" spans="1:11" s="85" customFormat="1" ht="13.5" customHeight="1" thickBot="1">
      <c r="A9" s="422" t="s">
        <v>75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</row>
    <row r="10" spans="1:11" s="85" customFormat="1" ht="20.25" customHeight="1" thickBot="1">
      <c r="A10" s="123" t="s">
        <v>76</v>
      </c>
      <c r="B10" s="423"/>
      <c r="C10" s="424"/>
      <c r="D10" s="124" t="s">
        <v>77</v>
      </c>
      <c r="E10" s="124"/>
      <c r="F10" s="124"/>
      <c r="G10" s="124"/>
      <c r="H10" s="124"/>
      <c r="I10" s="124"/>
      <c r="J10" s="124"/>
      <c r="K10" s="125"/>
    </row>
    <row r="11" spans="1:11" s="85" customFormat="1" ht="13.5" customHeight="1">
      <c r="A11" s="369" t="s">
        <v>44</v>
      </c>
      <c r="B11" s="370"/>
      <c r="C11" s="370"/>
      <c r="D11" s="370"/>
      <c r="E11" s="370"/>
      <c r="F11" s="370"/>
      <c r="G11" s="370"/>
      <c r="H11" s="370"/>
      <c r="I11" s="370"/>
      <c r="J11" s="370"/>
      <c r="K11" s="404"/>
    </row>
    <row r="12" spans="1:11" s="85" customFormat="1" ht="28.5" customHeight="1">
      <c r="A12" s="106"/>
      <c r="B12" s="365" t="s">
        <v>45</v>
      </c>
      <c r="C12" s="365"/>
      <c r="D12" s="365"/>
      <c r="E12" s="365"/>
      <c r="F12" s="365" t="s">
        <v>46</v>
      </c>
      <c r="G12" s="365"/>
      <c r="H12" s="365"/>
      <c r="I12" s="365"/>
      <c r="J12" s="365" t="s">
        <v>47</v>
      </c>
      <c r="K12" s="366"/>
    </row>
    <row r="13" spans="1:11" s="85" customFormat="1" ht="38.25" customHeight="1">
      <c r="A13" s="107" t="s">
        <v>48</v>
      </c>
      <c r="B13" s="108" t="s">
        <v>49</v>
      </c>
      <c r="C13" s="108" t="s">
        <v>50</v>
      </c>
      <c r="D13" s="108" t="s">
        <v>51</v>
      </c>
      <c r="E13" s="100" t="s">
        <v>34</v>
      </c>
      <c r="F13" s="108" t="s">
        <v>52</v>
      </c>
      <c r="G13" s="108" t="s">
        <v>53</v>
      </c>
      <c r="H13" s="108" t="s">
        <v>54</v>
      </c>
      <c r="I13" s="100" t="s">
        <v>34</v>
      </c>
      <c r="J13" s="365"/>
      <c r="K13" s="366"/>
    </row>
    <row r="14" spans="1:11" s="85" customFormat="1" ht="22.5" customHeight="1" thickBot="1">
      <c r="A14" s="86" t="s">
        <v>34</v>
      </c>
      <c r="B14" s="87">
        <f>'Budget Management'!M19</f>
        <v>0</v>
      </c>
      <c r="C14" s="87">
        <f>'Budget Management'!M20</f>
        <v>0</v>
      </c>
      <c r="D14" s="87">
        <f>'Budget Management'!M21</f>
        <v>0</v>
      </c>
      <c r="E14" s="87">
        <f>SUM(B14:D14)</f>
        <v>0</v>
      </c>
      <c r="F14" s="87">
        <f>'Budget Management'!M22</f>
        <v>0</v>
      </c>
      <c r="G14" s="87">
        <f>'Budget Management'!M23</f>
        <v>0</v>
      </c>
      <c r="H14" s="87">
        <f>'Budget Management'!M24</f>
        <v>0</v>
      </c>
      <c r="I14" s="87">
        <f>SUM(F14:H14)</f>
        <v>0</v>
      </c>
      <c r="J14" s="367">
        <f>E14+I14</f>
        <v>0</v>
      </c>
      <c r="K14" s="368"/>
    </row>
    <row r="15" spans="1:11" s="85" customFormat="1" ht="6" customHeight="1" thickBot="1"/>
    <row r="16" spans="1:11" s="85" customFormat="1" ht="25.5" customHeight="1">
      <c r="A16" s="369" t="s">
        <v>55</v>
      </c>
      <c r="B16" s="370"/>
      <c r="C16" s="371" t="s">
        <v>56</v>
      </c>
      <c r="D16" s="372"/>
      <c r="E16" s="371" t="s">
        <v>57</v>
      </c>
      <c r="F16" s="372"/>
      <c r="G16" s="373" t="s">
        <v>58</v>
      </c>
      <c r="H16" s="374"/>
      <c r="I16" s="375" t="s">
        <v>59</v>
      </c>
      <c r="J16" s="377" t="s">
        <v>60</v>
      </c>
      <c r="K16" s="378"/>
    </row>
    <row r="17" spans="1:12" s="85" customFormat="1" ht="23.25" customHeight="1">
      <c r="A17" s="109" t="s">
        <v>61</v>
      </c>
      <c r="B17" s="110" t="s">
        <v>62</v>
      </c>
      <c r="C17" s="120" t="s">
        <v>61</v>
      </c>
      <c r="D17" s="120" t="s">
        <v>62</v>
      </c>
      <c r="E17" s="111" t="s">
        <v>61</v>
      </c>
      <c r="F17" s="120" t="s">
        <v>62</v>
      </c>
      <c r="G17" s="112" t="s">
        <v>63</v>
      </c>
      <c r="H17" s="120" t="s">
        <v>64</v>
      </c>
      <c r="I17" s="376"/>
      <c r="J17" s="379"/>
      <c r="K17" s="380"/>
    </row>
    <row r="18" spans="1:12" ht="30.75" customHeight="1" thickBot="1">
      <c r="A18" s="88"/>
      <c r="B18" s="89"/>
      <c r="C18" s="89"/>
      <c r="D18" s="89"/>
      <c r="E18" s="89"/>
      <c r="F18" s="89"/>
      <c r="G18" s="89"/>
      <c r="H18" s="89"/>
      <c r="I18" s="89"/>
      <c r="J18" s="381"/>
      <c r="K18" s="382"/>
    </row>
    <row r="19" spans="1:12" s="85" customFormat="1" ht="6" customHeight="1" thickBot="1"/>
    <row r="20" spans="1:12" ht="18.75" customHeight="1" thickBot="1">
      <c r="A20" s="383" t="s">
        <v>68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5"/>
    </row>
    <row r="21" spans="1:12" ht="16.5" customHeight="1">
      <c r="A21" s="117" t="s">
        <v>69</v>
      </c>
      <c r="B21" s="96"/>
      <c r="C21" s="97"/>
      <c r="D21" s="96"/>
      <c r="E21" s="96"/>
      <c r="F21" s="98"/>
      <c r="G21" s="99"/>
      <c r="H21" s="386" t="s">
        <v>70</v>
      </c>
      <c r="I21" s="387"/>
      <c r="J21" s="387"/>
      <c r="K21" s="388"/>
    </row>
    <row r="22" spans="1:12" ht="29.25" customHeight="1">
      <c r="A22" s="392" t="s">
        <v>71</v>
      </c>
      <c r="B22" s="393"/>
      <c r="C22" s="393"/>
      <c r="D22" s="393"/>
      <c r="E22" s="393"/>
      <c r="F22" s="393"/>
      <c r="G22" s="394"/>
      <c r="H22" s="389"/>
      <c r="I22" s="390"/>
      <c r="J22" s="390"/>
      <c r="K22" s="391"/>
    </row>
    <row r="23" spans="1:12" ht="17.25" customHeight="1">
      <c r="A23" s="359" t="s">
        <v>78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1"/>
      <c r="L23" s="4"/>
    </row>
    <row r="24" spans="1:12" ht="33.75" customHeight="1">
      <c r="A24" s="395"/>
      <c r="B24" s="396"/>
      <c r="C24" s="396"/>
      <c r="D24" s="396"/>
      <c r="E24" s="396"/>
      <c r="F24" s="396"/>
      <c r="G24" s="396"/>
      <c r="H24" s="396"/>
      <c r="I24" s="396"/>
      <c r="J24" s="396"/>
      <c r="K24" s="397"/>
    </row>
    <row r="25" spans="1:12" ht="33.75" customHeight="1">
      <c r="A25" s="398"/>
      <c r="B25" s="399"/>
      <c r="C25" s="399"/>
      <c r="D25" s="399"/>
      <c r="E25" s="399"/>
      <c r="F25" s="399"/>
      <c r="G25" s="399"/>
      <c r="H25" s="399"/>
      <c r="I25" s="399"/>
      <c r="J25" s="399"/>
      <c r="K25" s="400"/>
    </row>
    <row r="26" spans="1:12" ht="33.75" customHeight="1">
      <c r="A26" s="398"/>
      <c r="B26" s="399"/>
      <c r="C26" s="399"/>
      <c r="D26" s="399"/>
      <c r="E26" s="399"/>
      <c r="F26" s="399"/>
      <c r="G26" s="399"/>
      <c r="H26" s="399"/>
      <c r="I26" s="399"/>
      <c r="J26" s="399"/>
      <c r="K26" s="400"/>
    </row>
    <row r="27" spans="1:12" ht="33.75" customHeight="1">
      <c r="A27" s="398"/>
      <c r="B27" s="399"/>
      <c r="C27" s="399"/>
      <c r="D27" s="399"/>
      <c r="E27" s="399"/>
      <c r="F27" s="399"/>
      <c r="G27" s="399"/>
      <c r="H27" s="399"/>
      <c r="I27" s="399"/>
      <c r="J27" s="399"/>
      <c r="K27" s="400"/>
    </row>
    <row r="28" spans="1:12" ht="33.75" customHeight="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00"/>
    </row>
    <row r="29" spans="1:12" ht="33.75" customHeight="1">
      <c r="A29" s="401"/>
      <c r="B29" s="402"/>
      <c r="C29" s="402"/>
      <c r="D29" s="402"/>
      <c r="E29" s="402"/>
      <c r="F29" s="402"/>
      <c r="G29" s="402"/>
      <c r="H29" s="402"/>
      <c r="I29" s="402"/>
      <c r="J29" s="402"/>
      <c r="K29" s="403"/>
    </row>
    <row r="30" spans="1:12" ht="18" customHeight="1">
      <c r="A30" s="362" t="s">
        <v>79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2" ht="24" customHeight="1">
      <c r="A31" s="349" t="s">
        <v>80</v>
      </c>
      <c r="B31" s="350"/>
      <c r="C31" s="351"/>
      <c r="D31" s="352"/>
      <c r="E31" s="352"/>
      <c r="F31" s="352"/>
      <c r="G31" s="352"/>
      <c r="H31" s="352"/>
      <c r="I31" s="352"/>
      <c r="J31" s="352"/>
      <c r="K31" s="353"/>
    </row>
    <row r="32" spans="1:12" ht="24" customHeight="1">
      <c r="A32" s="354" t="s">
        <v>81</v>
      </c>
      <c r="B32" s="355"/>
      <c r="C32" s="351"/>
      <c r="D32" s="352"/>
      <c r="E32" s="352"/>
      <c r="F32" s="352"/>
      <c r="G32" s="352"/>
      <c r="H32" s="352"/>
      <c r="I32" s="352"/>
      <c r="J32" s="352"/>
      <c r="K32" s="353"/>
    </row>
    <row r="33" spans="1:11" ht="30.75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30.75" customHeight="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1" ht="30.75" customHeight="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1" ht="30.7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1" ht="17.25" customHeight="1">
      <c r="A37" s="359" t="s">
        <v>82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1" ht="40.5" customHeight="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45"/>
    </row>
    <row r="39" spans="1:11" ht="96" customHeight="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48"/>
    </row>
    <row r="40" spans="1:11" ht="18.75" customHeight="1">
      <c r="A40" s="126" t="s">
        <v>83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mergeCells count="36">
    <mergeCell ref="A11:K11"/>
    <mergeCell ref="I4:K4"/>
    <mergeCell ref="D5:E5"/>
    <mergeCell ref="G5:H5"/>
    <mergeCell ref="J5:K5"/>
    <mergeCell ref="B6:C6"/>
    <mergeCell ref="E6:G6"/>
    <mergeCell ref="I6:K6"/>
    <mergeCell ref="B7:C7"/>
    <mergeCell ref="E7:G7"/>
    <mergeCell ref="I7:K7"/>
    <mergeCell ref="A9:K9"/>
    <mergeCell ref="B10:C10"/>
    <mergeCell ref="A30:K30"/>
    <mergeCell ref="B12:E12"/>
    <mergeCell ref="F12:I12"/>
    <mergeCell ref="J12:K13"/>
    <mergeCell ref="J14:K14"/>
    <mergeCell ref="A16:B16"/>
    <mergeCell ref="C16:D16"/>
    <mergeCell ref="E16:F16"/>
    <mergeCell ref="G16:H16"/>
    <mergeCell ref="I16:I17"/>
    <mergeCell ref="J16:K18"/>
    <mergeCell ref="A20:K20"/>
    <mergeCell ref="H21:K22"/>
    <mergeCell ref="A22:G22"/>
    <mergeCell ref="A23:K23"/>
    <mergeCell ref="A24:K29"/>
    <mergeCell ref="A38:K39"/>
    <mergeCell ref="A31:B31"/>
    <mergeCell ref="C31:K31"/>
    <mergeCell ref="A32:B32"/>
    <mergeCell ref="C32:K32"/>
    <mergeCell ref="A33:K36"/>
    <mergeCell ref="A37:K37"/>
  </mergeCells>
  <phoneticPr fontId="1"/>
  <pageMargins left="0.7" right="0.7" top="0.75" bottom="0.75" header="0.3" footer="0.3"/>
  <pageSetup paperSize="9" scale="78" orientation="portrait" r:id="rId1"/>
  <headerFooter>
    <oddFooter>&amp;P / &amp;N ページ</oddFooter>
  </headerFooter>
  <rowBreaks count="1" manualBreakCount="1">
    <brk id="2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209"/>
  <sheetViews>
    <sheetView view="pageBreakPreview" zoomScale="90" zoomScaleNormal="100" zoomScaleSheetLayoutView="90" workbookViewId="0"/>
  </sheetViews>
  <sheetFormatPr defaultColWidth="8.125" defaultRowHeight="18.75" customHeight="1"/>
  <cols>
    <col min="1" max="1" width="12.125" style="1" customWidth="1"/>
    <col min="2" max="5" width="9.875" style="1" customWidth="1"/>
    <col min="6" max="6" width="11.375" style="1" customWidth="1"/>
    <col min="7" max="9" width="9.875" style="1" customWidth="1"/>
    <col min="10" max="10" width="16" style="1" customWidth="1"/>
    <col min="11" max="11" width="11" style="1" customWidth="1"/>
    <col min="12" max="16384" width="8.125" style="1"/>
  </cols>
  <sheetData>
    <row r="1" spans="1:11" ht="24.75" customHeight="1">
      <c r="A1" s="218"/>
      <c r="B1" s="211" t="str">
        <f>Planning!C2</f>
        <v>20XX</v>
      </c>
      <c r="C1" s="217" t="s">
        <v>140</v>
      </c>
      <c r="D1" s="211"/>
      <c r="E1" s="211"/>
      <c r="F1" s="211"/>
      <c r="G1" s="211"/>
      <c r="H1" s="211"/>
      <c r="I1" s="211"/>
      <c r="J1" s="211"/>
      <c r="K1" s="211"/>
    </row>
    <row r="2" spans="1:11" ht="6" customHeight="1" thickBot="1">
      <c r="A2" s="127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7.25" customHeight="1" thickBot="1">
      <c r="H3" s="101" t="s">
        <v>35</v>
      </c>
      <c r="I3" s="405" t="s">
        <v>84</v>
      </c>
      <c r="J3" s="406"/>
      <c r="K3" s="407"/>
    </row>
    <row r="4" spans="1:11" s="85" customFormat="1" ht="18.75" customHeight="1">
      <c r="A4" s="5" t="s">
        <v>36</v>
      </c>
      <c r="B4" s="121"/>
      <c r="C4" s="6" t="s">
        <v>85</v>
      </c>
      <c r="D4" s="408"/>
      <c r="E4" s="408"/>
      <c r="F4" s="119" t="s">
        <v>86</v>
      </c>
      <c r="G4" s="408"/>
      <c r="H4" s="408"/>
      <c r="I4" s="3" t="s">
        <v>37</v>
      </c>
      <c r="J4" s="408"/>
      <c r="K4" s="409"/>
    </row>
    <row r="5" spans="1:11" s="85" customFormat="1" ht="24" customHeight="1">
      <c r="A5" s="102" t="s">
        <v>38</v>
      </c>
      <c r="B5" s="410"/>
      <c r="C5" s="411"/>
      <c r="D5" s="7" t="s">
        <v>39</v>
      </c>
      <c r="E5" s="412"/>
      <c r="F5" s="413"/>
      <c r="G5" s="414"/>
      <c r="H5" s="7" t="s">
        <v>40</v>
      </c>
      <c r="I5" s="415"/>
      <c r="J5" s="415"/>
      <c r="K5" s="416"/>
    </row>
    <row r="6" spans="1:11" s="85" customFormat="1" ht="24" customHeight="1" thickBot="1">
      <c r="A6" s="103" t="s">
        <v>41</v>
      </c>
      <c r="B6" s="417"/>
      <c r="C6" s="417"/>
      <c r="D6" s="104" t="s">
        <v>42</v>
      </c>
      <c r="E6" s="418"/>
      <c r="F6" s="419"/>
      <c r="G6" s="420"/>
      <c r="H6" s="105" t="s">
        <v>43</v>
      </c>
      <c r="I6" s="418"/>
      <c r="J6" s="419"/>
      <c r="K6" s="421"/>
    </row>
    <row r="7" spans="1:11" s="85" customFormat="1" ht="3.75" customHeight="1"/>
    <row r="8" spans="1:11" s="85" customFormat="1" ht="4.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</row>
    <row r="9" spans="1:11" s="85" customFormat="1" ht="16.5" customHeight="1" thickBot="1">
      <c r="A9" s="128" t="s">
        <v>87</v>
      </c>
      <c r="B9" s="129"/>
      <c r="C9" s="129"/>
      <c r="D9" s="129"/>
      <c r="E9" s="129"/>
      <c r="F9" s="129"/>
      <c r="G9" s="129"/>
      <c r="H9" s="130"/>
      <c r="I9" s="130"/>
      <c r="J9" s="130"/>
      <c r="K9" s="130"/>
    </row>
    <row r="10" spans="1:11" s="85" customFormat="1" ht="26.25" customHeight="1">
      <c r="A10" s="369" t="s">
        <v>55</v>
      </c>
      <c r="B10" s="370"/>
      <c r="C10" s="371" t="s">
        <v>56</v>
      </c>
      <c r="D10" s="372"/>
      <c r="E10" s="371" t="s">
        <v>57</v>
      </c>
      <c r="F10" s="372"/>
      <c r="G10" s="373" t="s">
        <v>58</v>
      </c>
      <c r="H10" s="374"/>
      <c r="I10" s="375" t="s">
        <v>59</v>
      </c>
      <c r="J10" s="377" t="s">
        <v>60</v>
      </c>
      <c r="K10" s="378"/>
    </row>
    <row r="11" spans="1:11" s="85" customFormat="1" ht="13.5" customHeight="1">
      <c r="A11" s="109" t="s">
        <v>61</v>
      </c>
      <c r="B11" s="110" t="s">
        <v>62</v>
      </c>
      <c r="C11" s="120" t="s">
        <v>61</v>
      </c>
      <c r="D11" s="120" t="s">
        <v>62</v>
      </c>
      <c r="E11" s="111" t="s">
        <v>61</v>
      </c>
      <c r="F11" s="120" t="s">
        <v>62</v>
      </c>
      <c r="G11" s="112" t="s">
        <v>63</v>
      </c>
      <c r="H11" s="120" t="s">
        <v>64</v>
      </c>
      <c r="I11" s="376"/>
      <c r="J11" s="379"/>
      <c r="K11" s="380"/>
    </row>
    <row r="12" spans="1:11" s="85" customFormat="1" ht="30.75" customHeight="1" thickBot="1">
      <c r="A12" s="88"/>
      <c r="B12" s="89"/>
      <c r="C12" s="89"/>
      <c r="D12" s="89"/>
      <c r="E12" s="89"/>
      <c r="F12" s="89"/>
      <c r="G12" s="89"/>
      <c r="H12" s="89"/>
      <c r="I12" s="89"/>
      <c r="J12" s="381"/>
      <c r="K12" s="382"/>
    </row>
    <row r="13" spans="1:11" s="85" customFormat="1" ht="7.5" customHeight="1" thickBot="1">
      <c r="A13" s="90"/>
      <c r="B13" s="90"/>
      <c r="C13" s="90"/>
      <c r="D13" s="90"/>
      <c r="E13" s="90"/>
      <c r="F13" s="91"/>
      <c r="G13" s="90"/>
      <c r="H13" s="90"/>
      <c r="I13" s="90"/>
      <c r="J13" s="90"/>
      <c r="K13" s="92"/>
    </row>
    <row r="14" spans="1:11" s="85" customFormat="1" ht="12" customHeight="1">
      <c r="A14" s="113"/>
      <c r="B14" s="370" t="s">
        <v>65</v>
      </c>
      <c r="C14" s="370"/>
      <c r="D14" s="370" t="s">
        <v>66</v>
      </c>
      <c r="E14" s="404"/>
      <c r="F14" s="113"/>
      <c r="G14" s="370" t="s">
        <v>65</v>
      </c>
      <c r="H14" s="370"/>
      <c r="I14" s="370" t="s">
        <v>66</v>
      </c>
      <c r="J14" s="404"/>
      <c r="K14" s="93"/>
    </row>
    <row r="15" spans="1:11" s="85" customFormat="1" ht="36.75" customHeight="1" thickBot="1">
      <c r="A15" s="131" t="s">
        <v>88</v>
      </c>
      <c r="B15" s="94"/>
      <c r="C15" s="114" t="s">
        <v>67</v>
      </c>
      <c r="D15" s="94"/>
      <c r="E15" s="115" t="s">
        <v>89</v>
      </c>
      <c r="F15" s="131" t="s">
        <v>90</v>
      </c>
      <c r="G15" s="94"/>
      <c r="H15" s="114" t="s">
        <v>67</v>
      </c>
      <c r="I15" s="116"/>
      <c r="J15" s="115" t="s">
        <v>89</v>
      </c>
      <c r="K15" s="95"/>
    </row>
    <row r="16" spans="1:11" ht="6" customHeight="1" thickBot="1">
      <c r="A16" s="451"/>
      <c r="B16" s="451"/>
      <c r="C16" s="451"/>
      <c r="D16" s="451"/>
      <c r="E16" s="451"/>
      <c r="F16" s="451"/>
      <c r="G16" s="451"/>
      <c r="H16" s="451"/>
      <c r="I16" s="451"/>
      <c r="J16" s="451"/>
      <c r="K16" s="451"/>
    </row>
    <row r="17" spans="1:12" ht="18.75" customHeight="1" thickBot="1">
      <c r="A17" s="383" t="s">
        <v>68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5"/>
    </row>
    <row r="18" spans="1:12" ht="16.5" customHeight="1">
      <c r="A18" s="117" t="s">
        <v>69</v>
      </c>
      <c r="B18" s="96"/>
      <c r="C18" s="97"/>
      <c r="D18" s="96"/>
      <c r="E18" s="96"/>
      <c r="F18" s="98"/>
      <c r="G18" s="99"/>
      <c r="H18" s="386" t="s">
        <v>70</v>
      </c>
      <c r="I18" s="387"/>
      <c r="J18" s="387"/>
      <c r="K18" s="388"/>
    </row>
    <row r="19" spans="1:12" ht="16.5" customHeight="1">
      <c r="A19" s="392" t="s">
        <v>91</v>
      </c>
      <c r="B19" s="393"/>
      <c r="C19" s="393"/>
      <c r="D19" s="393"/>
      <c r="E19" s="393"/>
      <c r="F19" s="393"/>
      <c r="G19" s="394"/>
      <c r="H19" s="389"/>
      <c r="I19" s="390"/>
      <c r="J19" s="390"/>
      <c r="K19" s="391"/>
    </row>
    <row r="20" spans="1:12" ht="17.25" customHeight="1">
      <c r="A20" s="359" t="s">
        <v>92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  <c r="L20" s="4"/>
    </row>
    <row r="21" spans="1:12" ht="24" customHeight="1">
      <c r="A21" s="349" t="s">
        <v>93</v>
      </c>
      <c r="B21" s="350"/>
      <c r="C21" s="427"/>
      <c r="D21" s="428"/>
      <c r="E21" s="428"/>
      <c r="F21" s="428"/>
      <c r="G21" s="428"/>
      <c r="H21" s="428"/>
      <c r="I21" s="428"/>
      <c r="J21" s="428"/>
      <c r="K21" s="429"/>
    </row>
    <row r="22" spans="1:12" ht="24" customHeight="1">
      <c r="A22" s="354" t="s">
        <v>94</v>
      </c>
      <c r="B22" s="355"/>
      <c r="C22" s="427"/>
      <c r="D22" s="428"/>
      <c r="E22" s="428"/>
      <c r="F22" s="428"/>
      <c r="G22" s="428"/>
      <c r="H22" s="428"/>
      <c r="I22" s="428"/>
      <c r="J22" s="428"/>
      <c r="K22" s="429"/>
    </row>
    <row r="23" spans="1:12" ht="26.25" customHeight="1">
      <c r="A23" s="395"/>
      <c r="B23" s="396"/>
      <c r="C23" s="396"/>
      <c r="D23" s="396"/>
      <c r="E23" s="396"/>
      <c r="F23" s="396"/>
      <c r="G23" s="396"/>
      <c r="H23" s="396"/>
      <c r="I23" s="396"/>
      <c r="J23" s="396"/>
      <c r="K23" s="397"/>
    </row>
    <row r="24" spans="1:12" ht="26.25" customHeight="1">
      <c r="A24" s="398"/>
      <c r="B24" s="399"/>
      <c r="C24" s="399"/>
      <c r="D24" s="399"/>
      <c r="E24" s="399"/>
      <c r="F24" s="399"/>
      <c r="G24" s="399"/>
      <c r="H24" s="399"/>
      <c r="I24" s="399"/>
      <c r="J24" s="399"/>
      <c r="K24" s="400"/>
    </row>
    <row r="25" spans="1:12" ht="26.25" customHeight="1">
      <c r="A25" s="398"/>
      <c r="B25" s="399"/>
      <c r="C25" s="399"/>
      <c r="D25" s="399"/>
      <c r="E25" s="399"/>
      <c r="F25" s="399"/>
      <c r="G25" s="399"/>
      <c r="H25" s="399"/>
      <c r="I25" s="399"/>
      <c r="J25" s="399"/>
      <c r="K25" s="400"/>
    </row>
    <row r="26" spans="1:12" ht="26.25" customHeight="1">
      <c r="A26" s="401"/>
      <c r="B26" s="402"/>
      <c r="C26" s="402"/>
      <c r="D26" s="402"/>
      <c r="E26" s="402"/>
      <c r="F26" s="402"/>
      <c r="G26" s="402"/>
      <c r="H26" s="402"/>
      <c r="I26" s="402"/>
      <c r="J26" s="402"/>
      <c r="K26" s="403"/>
    </row>
    <row r="27" spans="1:12" ht="18" customHeight="1">
      <c r="A27" s="362" t="s">
        <v>95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2" ht="24" customHeight="1">
      <c r="A28" s="349" t="s">
        <v>93</v>
      </c>
      <c r="B28" s="350"/>
      <c r="C28" s="427"/>
      <c r="D28" s="428"/>
      <c r="E28" s="428"/>
      <c r="F28" s="428"/>
      <c r="G28" s="428"/>
      <c r="H28" s="428"/>
      <c r="I28" s="428"/>
      <c r="J28" s="428"/>
      <c r="K28" s="429"/>
    </row>
    <row r="29" spans="1:12" ht="24" customHeight="1">
      <c r="A29" s="354" t="s">
        <v>96</v>
      </c>
      <c r="B29" s="355"/>
      <c r="C29" s="427"/>
      <c r="D29" s="428"/>
      <c r="E29" s="428"/>
      <c r="F29" s="428"/>
      <c r="G29" s="428"/>
      <c r="H29" s="428"/>
      <c r="I29" s="428"/>
      <c r="J29" s="428"/>
      <c r="K29" s="429"/>
    </row>
    <row r="30" spans="1:12" ht="24.75" customHeight="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2" ht="24.75" customHeight="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2" ht="24.75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4.75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17.25" customHeight="1">
      <c r="A34" s="359" t="s">
        <v>82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1" ht="40.5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1" ht="40.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1" ht="18.75" customHeight="1">
      <c r="A37" s="443" t="s">
        <v>97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5"/>
    </row>
    <row r="38" spans="1:11" ht="16.5" customHeight="1">
      <c r="A38" s="132" t="s">
        <v>98</v>
      </c>
      <c r="B38" s="446" t="s">
        <v>99</v>
      </c>
      <c r="C38" s="447"/>
      <c r="D38" s="447"/>
      <c r="E38" s="448"/>
      <c r="F38" s="446" t="s">
        <v>100</v>
      </c>
      <c r="G38" s="447"/>
      <c r="H38" s="447"/>
      <c r="I38" s="448"/>
      <c r="J38" s="449" t="s">
        <v>101</v>
      </c>
      <c r="K38" s="450"/>
    </row>
    <row r="39" spans="1:11" ht="19.5" customHeight="1">
      <c r="A39" s="133"/>
      <c r="B39" s="435"/>
      <c r="C39" s="436"/>
      <c r="D39" s="436"/>
      <c r="E39" s="437"/>
      <c r="F39" s="435"/>
      <c r="G39" s="436"/>
      <c r="H39" s="436"/>
      <c r="I39" s="437"/>
      <c r="J39" s="134" t="s">
        <v>102</v>
      </c>
      <c r="K39" s="135" t="s">
        <v>103</v>
      </c>
    </row>
    <row r="40" spans="1:11" ht="19.5" customHeight="1">
      <c r="A40" s="133"/>
      <c r="B40" s="435"/>
      <c r="C40" s="436"/>
      <c r="D40" s="436"/>
      <c r="E40" s="437"/>
      <c r="F40" s="435"/>
      <c r="G40" s="436"/>
      <c r="H40" s="436"/>
      <c r="I40" s="437"/>
      <c r="J40" s="136" t="s">
        <v>104</v>
      </c>
      <c r="K40" s="137" t="s">
        <v>105</v>
      </c>
    </row>
    <row r="41" spans="1:11" ht="19.5" customHeight="1">
      <c r="A41" s="133"/>
      <c r="B41" s="435"/>
      <c r="C41" s="436"/>
      <c r="D41" s="436"/>
      <c r="E41" s="437"/>
      <c r="F41" s="435"/>
      <c r="G41" s="436"/>
      <c r="H41" s="436"/>
      <c r="I41" s="437"/>
      <c r="J41" s="134" t="s">
        <v>104</v>
      </c>
      <c r="K41" s="135" t="s">
        <v>105</v>
      </c>
    </row>
    <row r="42" spans="1:11" ht="19.5" customHeight="1">
      <c r="A42" s="133"/>
      <c r="B42" s="435"/>
      <c r="C42" s="436"/>
      <c r="D42" s="436"/>
      <c r="E42" s="437"/>
      <c r="F42" s="435"/>
      <c r="G42" s="436"/>
      <c r="H42" s="436"/>
      <c r="I42" s="437"/>
      <c r="J42" s="134" t="s">
        <v>104</v>
      </c>
      <c r="K42" s="135" t="s">
        <v>105</v>
      </c>
    </row>
    <row r="43" spans="1:11" ht="19.5" customHeight="1">
      <c r="A43" s="133"/>
      <c r="B43" s="435"/>
      <c r="C43" s="436"/>
      <c r="D43" s="436"/>
      <c r="E43" s="437"/>
      <c r="F43" s="435"/>
      <c r="G43" s="436"/>
      <c r="H43" s="436"/>
      <c r="I43" s="437"/>
      <c r="J43" s="134" t="s">
        <v>104</v>
      </c>
      <c r="K43" s="135" t="s">
        <v>105</v>
      </c>
    </row>
    <row r="44" spans="1:11" ht="19.5" customHeight="1">
      <c r="A44" s="133"/>
      <c r="B44" s="435"/>
      <c r="C44" s="436"/>
      <c r="D44" s="436"/>
      <c r="E44" s="437"/>
      <c r="F44" s="435"/>
      <c r="G44" s="436"/>
      <c r="H44" s="436"/>
      <c r="I44" s="437"/>
      <c r="J44" s="134" t="s">
        <v>104</v>
      </c>
      <c r="K44" s="135" t="s">
        <v>105</v>
      </c>
    </row>
    <row r="45" spans="1:11" ht="19.5" customHeight="1">
      <c r="A45" s="133"/>
      <c r="B45" s="435"/>
      <c r="C45" s="436"/>
      <c r="D45" s="436"/>
      <c r="E45" s="437"/>
      <c r="F45" s="435"/>
      <c r="G45" s="436"/>
      <c r="H45" s="436"/>
      <c r="I45" s="437"/>
      <c r="J45" s="134" t="s">
        <v>104</v>
      </c>
      <c r="K45" s="135" t="s">
        <v>105</v>
      </c>
    </row>
    <row r="46" spans="1:11" ht="19.5" customHeight="1">
      <c r="A46" s="133"/>
      <c r="B46" s="435"/>
      <c r="C46" s="436"/>
      <c r="D46" s="436"/>
      <c r="E46" s="437"/>
      <c r="F46" s="435"/>
      <c r="G46" s="436"/>
      <c r="H46" s="436"/>
      <c r="I46" s="437"/>
      <c r="J46" s="134" t="s">
        <v>104</v>
      </c>
      <c r="K46" s="135" t="s">
        <v>105</v>
      </c>
    </row>
    <row r="47" spans="1:11" ht="19.5" customHeight="1">
      <c r="A47" s="138"/>
      <c r="B47" s="438"/>
      <c r="C47" s="439"/>
      <c r="D47" s="439"/>
      <c r="E47" s="440"/>
      <c r="F47" s="438"/>
      <c r="G47" s="439"/>
      <c r="H47" s="439"/>
      <c r="I47" s="440"/>
      <c r="J47" s="139" t="s">
        <v>104</v>
      </c>
      <c r="K47" s="140" t="s">
        <v>105</v>
      </c>
    </row>
    <row r="48" spans="1:11" ht="18" customHeight="1">
      <c r="A48" s="359" t="s">
        <v>106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1"/>
    </row>
    <row r="49" spans="1:11" ht="17.25" customHeight="1">
      <c r="A49" s="354" t="s">
        <v>107</v>
      </c>
      <c r="B49" s="355"/>
      <c r="C49" s="141" t="s">
        <v>108</v>
      </c>
      <c r="D49" s="141" t="s">
        <v>109</v>
      </c>
      <c r="E49" s="141" t="s">
        <v>110</v>
      </c>
      <c r="F49" s="441" t="s">
        <v>111</v>
      </c>
      <c r="G49" s="355"/>
      <c r="H49" s="355"/>
      <c r="I49" s="355"/>
      <c r="J49" s="355"/>
      <c r="K49" s="442"/>
    </row>
    <row r="50" spans="1:11" ht="18.75" customHeight="1">
      <c r="A50" s="425"/>
      <c r="B50" s="426"/>
      <c r="C50" s="142"/>
      <c r="D50" s="142"/>
      <c r="E50" s="142">
        <f>C50*D50</f>
        <v>0</v>
      </c>
      <c r="F50" s="427"/>
      <c r="G50" s="428"/>
      <c r="H50" s="428"/>
      <c r="I50" s="428"/>
      <c r="J50" s="428"/>
      <c r="K50" s="429"/>
    </row>
    <row r="51" spans="1:11" ht="18.75" customHeight="1">
      <c r="A51" s="425"/>
      <c r="B51" s="426"/>
      <c r="C51" s="143"/>
      <c r="D51" s="143"/>
      <c r="E51" s="143">
        <f t="shared" ref="E51:E59" si="0">C51*D51</f>
        <v>0</v>
      </c>
      <c r="F51" s="427"/>
      <c r="G51" s="428"/>
      <c r="H51" s="428"/>
      <c r="I51" s="428"/>
      <c r="J51" s="428"/>
      <c r="K51" s="429"/>
    </row>
    <row r="52" spans="1:11" ht="18.75" customHeight="1">
      <c r="A52" s="425"/>
      <c r="B52" s="426"/>
      <c r="C52" s="143"/>
      <c r="D52" s="143"/>
      <c r="E52" s="143">
        <f t="shared" si="0"/>
        <v>0</v>
      </c>
      <c r="F52" s="427"/>
      <c r="G52" s="428"/>
      <c r="H52" s="428"/>
      <c r="I52" s="428"/>
      <c r="J52" s="428"/>
      <c r="K52" s="429"/>
    </row>
    <row r="53" spans="1:11" ht="18.75" customHeight="1">
      <c r="A53" s="425"/>
      <c r="B53" s="426"/>
      <c r="C53" s="143"/>
      <c r="D53" s="143"/>
      <c r="E53" s="143">
        <f t="shared" si="0"/>
        <v>0</v>
      </c>
      <c r="F53" s="427"/>
      <c r="G53" s="428"/>
      <c r="H53" s="428"/>
      <c r="I53" s="428"/>
      <c r="J53" s="428"/>
      <c r="K53" s="429"/>
    </row>
    <row r="54" spans="1:11" ht="18.75" customHeight="1">
      <c r="A54" s="425"/>
      <c r="B54" s="426"/>
      <c r="C54" s="142"/>
      <c r="D54" s="142"/>
      <c r="E54" s="142">
        <f t="shared" si="0"/>
        <v>0</v>
      </c>
      <c r="F54" s="427"/>
      <c r="G54" s="428"/>
      <c r="H54" s="428"/>
      <c r="I54" s="428"/>
      <c r="J54" s="428"/>
      <c r="K54" s="429"/>
    </row>
    <row r="55" spans="1:11" ht="18.75" customHeight="1">
      <c r="A55" s="425"/>
      <c r="B55" s="426"/>
      <c r="C55" s="143"/>
      <c r="D55" s="143"/>
      <c r="E55" s="143">
        <f t="shared" si="0"/>
        <v>0</v>
      </c>
      <c r="F55" s="427"/>
      <c r="G55" s="428"/>
      <c r="H55" s="428"/>
      <c r="I55" s="428"/>
      <c r="J55" s="428"/>
      <c r="K55" s="429"/>
    </row>
    <row r="56" spans="1:11" ht="18.75" customHeight="1">
      <c r="A56" s="425"/>
      <c r="B56" s="426"/>
      <c r="C56" s="143"/>
      <c r="D56" s="143"/>
      <c r="E56" s="143">
        <f t="shared" si="0"/>
        <v>0</v>
      </c>
      <c r="F56" s="427"/>
      <c r="G56" s="428"/>
      <c r="H56" s="428"/>
      <c r="I56" s="428"/>
      <c r="J56" s="428"/>
      <c r="K56" s="429"/>
    </row>
    <row r="57" spans="1:11" ht="18.75" customHeight="1">
      <c r="A57" s="425"/>
      <c r="B57" s="426"/>
      <c r="C57" s="143"/>
      <c r="D57" s="143"/>
      <c r="E57" s="143">
        <f t="shared" si="0"/>
        <v>0</v>
      </c>
      <c r="F57" s="427"/>
      <c r="G57" s="428"/>
      <c r="H57" s="428"/>
      <c r="I57" s="428"/>
      <c r="J57" s="428"/>
      <c r="K57" s="429"/>
    </row>
    <row r="58" spans="1:11" ht="18.75" customHeight="1">
      <c r="A58" s="425"/>
      <c r="B58" s="426"/>
      <c r="C58" s="143"/>
      <c r="D58" s="143"/>
      <c r="E58" s="143">
        <f t="shared" si="0"/>
        <v>0</v>
      </c>
      <c r="F58" s="427"/>
      <c r="G58" s="428"/>
      <c r="H58" s="428"/>
      <c r="I58" s="428"/>
      <c r="J58" s="428"/>
      <c r="K58" s="429"/>
    </row>
    <row r="59" spans="1:11" ht="18.75" customHeight="1" thickBot="1">
      <c r="A59" s="430"/>
      <c r="B59" s="431"/>
      <c r="C59" s="144"/>
      <c r="D59" s="144"/>
      <c r="E59" s="144">
        <f t="shared" si="0"/>
        <v>0</v>
      </c>
      <c r="F59" s="432"/>
      <c r="G59" s="433"/>
      <c r="H59" s="433"/>
      <c r="I59" s="433"/>
      <c r="J59" s="433"/>
      <c r="K59" s="434"/>
    </row>
    <row r="60" spans="1:1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</sheetData>
  <mergeCells count="84">
    <mergeCell ref="B5:C5"/>
    <mergeCell ref="E5:G5"/>
    <mergeCell ref="I5:K5"/>
    <mergeCell ref="I3:K3"/>
    <mergeCell ref="D4:E4"/>
    <mergeCell ref="G4:H4"/>
    <mergeCell ref="J4:K4"/>
    <mergeCell ref="B6:C6"/>
    <mergeCell ref="E6:G6"/>
    <mergeCell ref="I6:K6"/>
    <mergeCell ref="A8:K8"/>
    <mergeCell ref="A10:B10"/>
    <mergeCell ref="C10:D10"/>
    <mergeCell ref="E10:F10"/>
    <mergeCell ref="G10:H10"/>
    <mergeCell ref="I10:I11"/>
    <mergeCell ref="J10:K12"/>
    <mergeCell ref="A22:B22"/>
    <mergeCell ref="C22:K22"/>
    <mergeCell ref="B14:C14"/>
    <mergeCell ref="D14:E14"/>
    <mergeCell ref="G14:H14"/>
    <mergeCell ref="I14:J14"/>
    <mergeCell ref="A16:K16"/>
    <mergeCell ref="A17:K17"/>
    <mergeCell ref="H18:K19"/>
    <mergeCell ref="A19:G19"/>
    <mergeCell ref="A20:K20"/>
    <mergeCell ref="A21:B21"/>
    <mergeCell ref="C21:K21"/>
    <mergeCell ref="A23:K26"/>
    <mergeCell ref="A27:K27"/>
    <mergeCell ref="A28:B28"/>
    <mergeCell ref="C28:K28"/>
    <mergeCell ref="A29:B29"/>
    <mergeCell ref="C29:K29"/>
    <mergeCell ref="A30:K33"/>
    <mergeCell ref="A34:K34"/>
    <mergeCell ref="A35:K36"/>
    <mergeCell ref="A37:K37"/>
    <mergeCell ref="B38:E38"/>
    <mergeCell ref="F38:I38"/>
    <mergeCell ref="J38:K38"/>
    <mergeCell ref="B39:E39"/>
    <mergeCell ref="F39:I39"/>
    <mergeCell ref="B40:E40"/>
    <mergeCell ref="F40:I40"/>
    <mergeCell ref="B41:E41"/>
    <mergeCell ref="F41:I41"/>
    <mergeCell ref="B42:E42"/>
    <mergeCell ref="F42:I42"/>
    <mergeCell ref="B43:E43"/>
    <mergeCell ref="F43:I43"/>
    <mergeCell ref="B44:E44"/>
    <mergeCell ref="F44:I44"/>
    <mergeCell ref="A51:B51"/>
    <mergeCell ref="F51:K51"/>
    <mergeCell ref="B45:E45"/>
    <mergeCell ref="F45:I45"/>
    <mergeCell ref="B46:E46"/>
    <mergeCell ref="F46:I46"/>
    <mergeCell ref="B47:E47"/>
    <mergeCell ref="F47:I47"/>
    <mergeCell ref="A48:K48"/>
    <mergeCell ref="A49:B49"/>
    <mergeCell ref="F49:K49"/>
    <mergeCell ref="A50:B50"/>
    <mergeCell ref="F50:K50"/>
    <mergeCell ref="A52:B52"/>
    <mergeCell ref="F52:K52"/>
    <mergeCell ref="A53:B53"/>
    <mergeCell ref="F53:K53"/>
    <mergeCell ref="A54:B54"/>
    <mergeCell ref="F54:K54"/>
    <mergeCell ref="A58:B58"/>
    <mergeCell ref="F58:K58"/>
    <mergeCell ref="A59:B59"/>
    <mergeCell ref="F59:K59"/>
    <mergeCell ref="A55:B55"/>
    <mergeCell ref="F55:K55"/>
    <mergeCell ref="A56:B56"/>
    <mergeCell ref="F56:K56"/>
    <mergeCell ref="A57:B57"/>
    <mergeCell ref="F57:K57"/>
  </mergeCells>
  <phoneticPr fontId="1"/>
  <pageMargins left="0.7" right="0.7" top="0.75" bottom="0.75" header="0.3" footer="0.3"/>
  <pageSetup paperSize="9" scale="67" orientation="portrait" r:id="rId1"/>
  <headerFooter>
    <oddFooter>&amp;P / &amp;N ページ</oddFooter>
  </headerFooter>
  <rowBreaks count="1" manualBreakCount="1">
    <brk id="2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G21"/>
  <sheetViews>
    <sheetView zoomScaleNormal="100" workbookViewId="0">
      <selection activeCell="I18" sqref="I18"/>
    </sheetView>
  </sheetViews>
  <sheetFormatPr defaultRowHeight="13.5"/>
  <cols>
    <col min="1" max="1" width="13.125" customWidth="1"/>
    <col min="2" max="2" width="30.125" customWidth="1"/>
    <col min="3" max="3" width="24.375" customWidth="1"/>
    <col min="7" max="7" width="24.125" customWidth="1"/>
  </cols>
  <sheetData>
    <row r="1" spans="1:7">
      <c r="A1" s="220"/>
      <c r="B1" s="221"/>
      <c r="C1" s="222"/>
      <c r="D1" s="223"/>
      <c r="E1" s="267" t="s">
        <v>141</v>
      </c>
      <c r="F1" s="268">
        <f>COUNTIF(A4:A10,"overseas")</f>
        <v>1</v>
      </c>
      <c r="G1" s="224"/>
    </row>
    <row r="2" spans="1:7" ht="18">
      <c r="A2" s="225" t="s">
        <v>142</v>
      </c>
      <c r="B2" s="226"/>
      <c r="C2" s="227"/>
      <c r="D2" s="223"/>
      <c r="E2" s="268" t="s">
        <v>165</v>
      </c>
      <c r="F2" s="268">
        <f>COUNTIF(A4:A10,"Japan")</f>
        <v>1</v>
      </c>
      <c r="G2" s="224"/>
    </row>
    <row r="3" spans="1:7" ht="46.5">
      <c r="A3" s="228" t="s">
        <v>143</v>
      </c>
      <c r="B3" s="229" t="s">
        <v>144</v>
      </c>
      <c r="C3" s="228" t="s">
        <v>145</v>
      </c>
      <c r="D3" s="228" t="s">
        <v>146</v>
      </c>
      <c r="E3" s="228" t="s">
        <v>147</v>
      </c>
      <c r="F3" s="230" t="s">
        <v>148</v>
      </c>
      <c r="G3" s="228" t="s">
        <v>149</v>
      </c>
    </row>
    <row r="4" spans="1:7" ht="14.25" customHeight="1">
      <c r="A4" s="231" t="s">
        <v>160</v>
      </c>
      <c r="B4" s="232"/>
      <c r="C4" s="233"/>
      <c r="D4" s="234" t="s">
        <v>150</v>
      </c>
      <c r="E4" s="234" t="s">
        <v>150</v>
      </c>
      <c r="F4" s="234" t="s">
        <v>151</v>
      </c>
      <c r="G4" s="235"/>
    </row>
    <row r="5" spans="1:7" ht="13.5" customHeight="1">
      <c r="A5" s="236" t="s">
        <v>161</v>
      </c>
      <c r="B5" s="237"/>
      <c r="C5" s="238"/>
      <c r="D5" s="239"/>
      <c r="E5" s="239"/>
      <c r="F5" s="239"/>
      <c r="G5" s="240"/>
    </row>
    <row r="6" spans="1:7">
      <c r="A6" s="236"/>
      <c r="B6" s="237"/>
      <c r="C6" s="238"/>
      <c r="D6" s="239"/>
      <c r="E6" s="241"/>
      <c r="F6" s="239"/>
      <c r="G6" s="240"/>
    </row>
    <row r="7" spans="1:7">
      <c r="A7" s="236"/>
      <c r="B7" s="237"/>
      <c r="C7" s="238"/>
      <c r="D7" s="241"/>
      <c r="E7" s="239"/>
      <c r="F7" s="239"/>
      <c r="G7" s="240"/>
    </row>
    <row r="8" spans="1:7">
      <c r="A8" s="236"/>
      <c r="B8" s="242"/>
      <c r="C8" s="236"/>
      <c r="D8" s="239"/>
      <c r="E8" s="241"/>
      <c r="F8" s="239"/>
      <c r="G8" s="243"/>
    </row>
    <row r="9" spans="1:7" ht="14.25">
      <c r="A9" s="236"/>
      <c r="B9" s="244"/>
      <c r="C9" s="245"/>
      <c r="D9" s="246"/>
      <c r="E9" s="246"/>
      <c r="F9" s="247"/>
      <c r="G9" s="244"/>
    </row>
    <row r="10" spans="1:7">
      <c r="A10" s="248"/>
      <c r="B10" s="248"/>
      <c r="C10" s="248"/>
      <c r="D10" s="248"/>
      <c r="E10" s="248"/>
      <c r="F10" s="248"/>
      <c r="G10" s="248"/>
    </row>
    <row r="11" spans="1:7">
      <c r="A11" s="220"/>
      <c r="B11" s="221"/>
      <c r="C11" s="222"/>
      <c r="D11" s="223"/>
      <c r="E11" s="249"/>
      <c r="F11" s="249"/>
      <c r="G11" s="224">
        <f>COUNTIF(B5:B8,"○")</f>
        <v>0</v>
      </c>
    </row>
    <row r="12" spans="1:7">
      <c r="A12" s="220"/>
      <c r="B12" s="221"/>
      <c r="C12" s="222"/>
      <c r="D12" s="223"/>
      <c r="E12" s="267" t="s">
        <v>141</v>
      </c>
      <c r="F12" s="268">
        <f>COUNTIF(A15:A21,"overseas")</f>
        <v>1</v>
      </c>
      <c r="G12" s="224"/>
    </row>
    <row r="13" spans="1:7" ht="18">
      <c r="A13" s="250" t="s">
        <v>152</v>
      </c>
      <c r="B13" s="251"/>
      <c r="C13" s="222"/>
      <c r="D13" s="223"/>
      <c r="E13" s="268" t="s">
        <v>165</v>
      </c>
      <c r="F13" s="268">
        <f>COUNTIF(A15:A21,"Japan")</f>
        <v>1</v>
      </c>
      <c r="G13" s="224"/>
    </row>
    <row r="14" spans="1:7" ht="70.5">
      <c r="A14" s="252" t="s">
        <v>153</v>
      </c>
      <c r="B14" s="252" t="s">
        <v>154</v>
      </c>
      <c r="C14" s="252" t="s">
        <v>155</v>
      </c>
      <c r="D14" s="252" t="s">
        <v>156</v>
      </c>
      <c r="E14" s="253" t="s">
        <v>157</v>
      </c>
      <c r="F14" s="252" t="s">
        <v>158</v>
      </c>
      <c r="G14" s="252" t="s">
        <v>159</v>
      </c>
    </row>
    <row r="15" spans="1:7">
      <c r="A15" s="254" t="s">
        <v>161</v>
      </c>
      <c r="B15" s="255"/>
      <c r="C15" s="255"/>
      <c r="D15" s="256" t="s">
        <v>163</v>
      </c>
      <c r="E15" s="256" t="s">
        <v>164</v>
      </c>
      <c r="F15" s="257"/>
      <c r="G15" s="258"/>
    </row>
    <row r="16" spans="1:7">
      <c r="A16" s="236" t="s">
        <v>162</v>
      </c>
      <c r="B16" s="259"/>
      <c r="C16" s="259"/>
      <c r="D16" s="259"/>
      <c r="E16" s="259"/>
      <c r="F16" s="260"/>
      <c r="G16" s="261"/>
    </row>
    <row r="17" spans="1:7">
      <c r="A17" s="254"/>
      <c r="B17" s="260"/>
      <c r="C17" s="260"/>
      <c r="D17" s="260"/>
      <c r="E17" s="260"/>
      <c r="F17" s="260"/>
      <c r="G17" s="260"/>
    </row>
    <row r="18" spans="1:7">
      <c r="A18" s="262"/>
      <c r="B18" s="260"/>
      <c r="C18" s="260"/>
      <c r="D18" s="260"/>
      <c r="E18" s="260"/>
      <c r="F18" s="260"/>
      <c r="G18" s="260"/>
    </row>
    <row r="19" spans="1:7">
      <c r="A19" s="262"/>
      <c r="B19" s="260"/>
      <c r="C19" s="260"/>
      <c r="D19" s="263"/>
      <c r="E19" s="263"/>
      <c r="F19" s="263"/>
      <c r="G19" s="263"/>
    </row>
    <row r="20" spans="1:7">
      <c r="A20" s="262"/>
      <c r="B20" s="260"/>
      <c r="C20" s="260"/>
      <c r="D20" s="263"/>
      <c r="E20" s="263"/>
      <c r="F20" s="263"/>
      <c r="G20" s="263"/>
    </row>
    <row r="21" spans="1:7">
      <c r="A21" s="264"/>
      <c r="B21" s="265"/>
      <c r="C21" s="265"/>
      <c r="D21" s="266"/>
      <c r="E21" s="266"/>
      <c r="F21" s="266"/>
      <c r="G21" s="266"/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Planning</vt:lpstr>
      <vt:lpstr>Budget Management</vt:lpstr>
      <vt:lpstr>Mid-term　Review</vt:lpstr>
      <vt:lpstr>Self　research cost report</vt:lpstr>
      <vt:lpstr>annual report</vt:lpstr>
      <vt:lpstr>Particpation records</vt:lpstr>
      <vt:lpstr>'annual report'!Print_Area</vt:lpstr>
      <vt:lpstr>'Budget Management'!Print_Area</vt:lpstr>
      <vt:lpstr>'Mid-term　Review'!Print_Area</vt:lpstr>
      <vt:lpstr>Planning!Print_Area</vt:lpstr>
      <vt:lpstr>'Self　research cost report'!Print_Area</vt:lpstr>
      <vt:lpstr>'annual report'!Print_Titles</vt:lpstr>
      <vt:lpstr>'Self　research cost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2021-12-27T05:44:15Z</dcterms:modified>
</cp:coreProperties>
</file>